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65" yWindow="-60" windowWidth="6030" windowHeight="7965"/>
  </bookViews>
  <sheets>
    <sheet name="Fixture" sheetId="4" r:id="rId1"/>
    <sheet name="Referees" sheetId="1" r:id="rId2"/>
    <sheet name="Hoja1" sheetId="5" r:id="rId3"/>
  </sheets>
  <calcPr calcId="124519"/>
</workbook>
</file>

<file path=xl/calcChain.xml><?xml version="1.0" encoding="utf-8"?>
<calcChain xmlns="http://schemas.openxmlformats.org/spreadsheetml/2006/main">
  <c r="F185" i="1"/>
  <c r="F179"/>
  <c r="H172"/>
  <c r="A185"/>
  <c r="A179"/>
  <c r="C172"/>
  <c r="I165"/>
  <c r="I159"/>
  <c r="F165"/>
  <c r="F159"/>
  <c r="F111"/>
  <c r="A111"/>
  <c r="A105"/>
  <c r="I147"/>
  <c r="I141"/>
  <c r="F147"/>
  <c r="F141"/>
  <c r="A147"/>
  <c r="A141"/>
  <c r="P194"/>
  <c r="F6"/>
  <c r="C1"/>
  <c r="T39"/>
  <c r="B1"/>
  <c r="G1"/>
  <c r="C119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R179"/>
  <c r="R6"/>
  <c r="N6"/>
  <c r="I6"/>
  <c r="T191"/>
  <c r="P191"/>
  <c r="K191"/>
  <c r="H191"/>
  <c r="C191"/>
  <c r="T172"/>
  <c r="P172"/>
  <c r="K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A165"/>
  <c r="R159"/>
  <c r="N159"/>
  <c r="A159"/>
  <c r="R147"/>
  <c r="N147"/>
  <c r="R141"/>
  <c r="N141"/>
  <c r="R129"/>
  <c r="N129"/>
  <c r="I129"/>
  <c r="F129"/>
  <c r="A129"/>
  <c r="R123"/>
  <c r="N123"/>
  <c r="I123"/>
  <c r="F123"/>
  <c r="A123"/>
  <c r="R111"/>
  <c r="I111"/>
  <c r="R105"/>
  <c r="I105"/>
  <c r="F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I47"/>
  <c r="R53"/>
  <c r="R47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H78"/>
  <c r="K133"/>
  <c r="T1"/>
  <c r="C78"/>
  <c r="K151"/>
  <c r="T24"/>
  <c r="H82"/>
  <c r="K155"/>
  <c r="H20"/>
  <c r="P97"/>
  <c r="C190"/>
  <c r="P5"/>
  <c r="C63"/>
  <c r="K137"/>
  <c r="K1"/>
  <c r="H59"/>
  <c r="C133"/>
  <c r="P155"/>
  <c r="C155"/>
  <c r="H155"/>
  <c r="T97"/>
  <c r="P1"/>
  <c r="H39"/>
  <c r="C59"/>
  <c r="C115"/>
  <c r="C151"/>
  <c r="P190"/>
  <c r="P115"/>
  <c r="H1"/>
  <c r="C20"/>
  <c r="K59"/>
  <c r="K97"/>
  <c r="H133"/>
  <c r="B151"/>
  <c r="G133"/>
  <c r="J115"/>
  <c r="O97"/>
  <c r="S97"/>
  <c r="O39"/>
  <c r="P171"/>
  <c r="H175"/>
  <c r="T137"/>
  <c r="K101"/>
  <c r="P43"/>
  <c r="C175"/>
  <c r="H194"/>
  <c r="H43"/>
  <c r="C101"/>
  <c r="T43"/>
  <c r="K82"/>
  <c r="P20"/>
  <c r="P24"/>
  <c r="P175"/>
  <c r="T175"/>
  <c r="T155"/>
  <c r="K175"/>
  <c r="H119"/>
  <c r="T63"/>
  <c r="T101"/>
  <c r="C24"/>
  <c r="H24"/>
  <c r="P63"/>
  <c r="T82"/>
  <c r="K119"/>
  <c r="T194"/>
  <c r="G190"/>
  <c r="K5"/>
  <c r="C43"/>
  <c r="H63"/>
  <c r="P101"/>
  <c r="T119"/>
  <c r="K194"/>
  <c r="P137"/>
  <c r="C137"/>
  <c r="C194"/>
  <c r="P82"/>
  <c r="K24"/>
  <c r="P119"/>
  <c r="K63"/>
  <c r="H5"/>
  <c r="T5"/>
  <c r="K43"/>
  <c r="C82"/>
  <c r="H101"/>
  <c r="H137"/>
  <c r="O151"/>
  <c r="B171"/>
  <c r="S20"/>
  <c r="G97"/>
  <c r="B115"/>
  <c r="B190"/>
  <c r="O20"/>
  <c r="B133"/>
  <c r="O115"/>
  <c r="S171"/>
  <c r="J151"/>
  <c r="G171"/>
  <c r="S1"/>
  <c r="S190"/>
  <c r="O78"/>
  <c r="S133"/>
  <c r="J39"/>
  <c r="G59"/>
  <c r="B78"/>
  <c r="S78"/>
  <c r="O133"/>
  <c r="O59"/>
  <c r="B20"/>
  <c r="B59"/>
  <c r="G115"/>
  <c r="J97"/>
  <c r="J78"/>
  <c r="J133"/>
  <c r="J171"/>
  <c r="J20"/>
  <c r="G151"/>
  <c r="O1"/>
  <c r="G20"/>
  <c r="J190"/>
  <c r="O171"/>
  <c r="S151"/>
  <c r="J59"/>
  <c r="O190"/>
  <c r="G39"/>
  <c r="S59"/>
  <c r="H190"/>
  <c r="T115"/>
  <c r="P78"/>
  <c r="J1"/>
  <c r="G78"/>
  <c r="B39"/>
  <c r="S39"/>
  <c r="S115"/>
  <c r="B97"/>
  <c r="P151"/>
  <c r="K115"/>
  <c r="K78"/>
  <c r="P39"/>
  <c r="T20"/>
  <c r="K190"/>
  <c r="C171"/>
  <c r="K171"/>
  <c r="T133"/>
  <c r="T78"/>
  <c r="T59"/>
  <c r="K20"/>
  <c r="T151"/>
  <c r="H151"/>
  <c r="T190"/>
  <c r="H97"/>
  <c r="C39"/>
  <c r="P133"/>
  <c r="P59"/>
  <c r="H115"/>
  <c r="K39"/>
  <c r="T171"/>
  <c r="C97"/>
  <c r="H171"/>
</calcChain>
</file>

<file path=xl/sharedStrings.xml><?xml version="1.0" encoding="utf-8"?>
<sst xmlns="http://schemas.openxmlformats.org/spreadsheetml/2006/main" count="447" uniqueCount="62">
  <si>
    <t>Lica Eventos la pagina</t>
  </si>
  <si>
    <t>@lica_eventos</t>
  </si>
  <si>
    <t>@licaeventos</t>
  </si>
  <si>
    <t>LIBRES CAPITAL</t>
  </si>
  <si>
    <t>25 de Junio</t>
  </si>
  <si>
    <t>Cancha:</t>
  </si>
  <si>
    <t>Desayuno</t>
  </si>
  <si>
    <t>9 hs</t>
  </si>
  <si>
    <t>Mirinda</t>
  </si>
  <si>
    <t>vs</t>
  </si>
  <si>
    <t>Las Heras Sport</t>
  </si>
  <si>
    <t>Beromama</t>
  </si>
  <si>
    <t>Oeste RHC</t>
  </si>
  <si>
    <t>Univ. Jose C.Paz</t>
  </si>
  <si>
    <t>Emaus B</t>
  </si>
  <si>
    <t>9,30 hs</t>
  </si>
  <si>
    <t>Ducileras</t>
  </si>
  <si>
    <t>Stella Maris</t>
  </si>
  <si>
    <t xml:space="preserve">UNLa </t>
  </si>
  <si>
    <t>At. Mogul</t>
  </si>
  <si>
    <t>Emaus A</t>
  </si>
  <si>
    <t>Dep.San Vicente</t>
  </si>
  <si>
    <t>10 hs</t>
  </si>
  <si>
    <t>Las Sinsajo</t>
  </si>
  <si>
    <t>Bancala</t>
  </si>
  <si>
    <t>10,30 hs</t>
  </si>
  <si>
    <t>Autenticas</t>
  </si>
  <si>
    <t>11 hs</t>
  </si>
  <si>
    <t>Dep San Vicente</t>
  </si>
  <si>
    <t>UNLan</t>
  </si>
  <si>
    <t>11,30 hs</t>
  </si>
  <si>
    <t>Univ.Jose C.Paz</t>
  </si>
  <si>
    <t>At.Mogul</t>
  </si>
  <si>
    <t>12 hs</t>
  </si>
  <si>
    <t xml:space="preserve">Autenticas </t>
  </si>
  <si>
    <t>12,30 hs</t>
  </si>
  <si>
    <t>13 hs</t>
  </si>
  <si>
    <t>13.30 hs</t>
  </si>
  <si>
    <t>HORA</t>
  </si>
  <si>
    <t>DIA</t>
  </si>
  <si>
    <t>CANCHA N°</t>
  </si>
  <si>
    <t>CATEGORIA</t>
  </si>
  <si>
    <t>LIBRES</t>
  </si>
  <si>
    <t>GOLES</t>
  </si>
  <si>
    <t>VS</t>
  </si>
  <si>
    <t>0--1</t>
  </si>
  <si>
    <t>5--0</t>
  </si>
  <si>
    <t>2--0</t>
  </si>
  <si>
    <t>7--0</t>
  </si>
  <si>
    <t>0--0</t>
  </si>
  <si>
    <t>0--2</t>
  </si>
  <si>
    <t>3--0</t>
  </si>
  <si>
    <t>1--0</t>
  </si>
  <si>
    <t>1--2</t>
  </si>
  <si>
    <t>0--4</t>
  </si>
  <si>
    <t>3--1</t>
  </si>
  <si>
    <t>8--0</t>
  </si>
  <si>
    <t>1--1</t>
  </si>
  <si>
    <t>6--2</t>
  </si>
  <si>
    <t>5--1</t>
  </si>
  <si>
    <t>2--1</t>
  </si>
  <si>
    <t>4--0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</si>
</sst>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8">
    <font>
      <sz val="10"/>
      <name val="Arial"/>
    </font>
    <font>
      <sz val="10"/>
      <name val="Arial"/>
    </font>
    <font>
      <u/>
      <sz val="14"/>
      <name val="Arial"/>
    </font>
    <font>
      <u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sz val="14"/>
      <name val="Arial"/>
    </font>
    <font>
      <sz val="18"/>
      <name val="Arial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</font>
    <font>
      <b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6" fillId="0" borderId="1" applyNumberFormat="0" applyFill="0" applyAlignment="0" applyProtection="0"/>
    <xf numFmtId="164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7" fillId="0" borderId="2" applyNumberFormat="0" applyFill="0" applyAlignment="0" applyProtection="0"/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6" xfId="0" applyFont="1" applyBorder="1"/>
    <xf numFmtId="0" fontId="7" fillId="0" borderId="6" xfId="0" applyFont="1" applyBorder="1"/>
    <xf numFmtId="0" fontId="5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1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9" fillId="0" borderId="6" xfId="0" applyFont="1" applyBorder="1"/>
    <xf numFmtId="0" fontId="0" fillId="0" borderId="12" xfId="0" applyBorder="1"/>
    <xf numFmtId="1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13" xfId="0" applyFont="1" applyBorder="1"/>
    <xf numFmtId="0" fontId="7" fillId="3" borderId="6" xfId="0" applyFont="1" applyFill="1" applyBorder="1"/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25" fillId="19" borderId="23" xfId="0" applyFont="1" applyFill="1" applyBorder="1" applyAlignment="1">
      <alignment horizontal="center" vertical="center"/>
    </xf>
    <xf numFmtId="0" fontId="25" fillId="19" borderId="22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</cellXfs>
  <cellStyles count="5">
    <cellStyle name="Encabezado 1" xfId="1"/>
    <cellStyle name="Euro" xfId="2"/>
    <cellStyle name="Neutral" xfId="3" builtinId="28" customBuiltin="1"/>
    <cellStyle name="Normal" xfId="0" builtinId="0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18" Type="http://schemas.openxmlformats.org/officeDocument/2006/relationships/image" Target="../media/image22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401" name="Picture 3" descr="LICA LOGO NENE NENA">
          <a:extLst>
            <a:ext uri="{FF2B5EF4-FFF2-40B4-BE49-F238E27FC236}">
              <a16:creationId xmlns:a16="http://schemas.microsoft.com/office/drawing/2014/main" xmlns="" id="{BFB1AACC-C011-43A4-AAF1-98819A61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66675</xdr:colOff>
      <xdr:row>2</xdr:row>
      <xdr:rowOff>504825</xdr:rowOff>
    </xdr:to>
    <xdr:pic>
      <xdr:nvPicPr>
        <xdr:cNvPr id="4402" name="Picture 3" descr="LICA LOGO NENE NENA">
          <a:extLst>
            <a:ext uri="{FF2B5EF4-FFF2-40B4-BE49-F238E27FC236}">
              <a16:creationId xmlns:a16="http://schemas.microsoft.com/office/drawing/2014/main" xmlns="" id="{C52FD53C-0F91-47B0-83EC-210CBDCF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0</xdr:row>
      <xdr:rowOff>28575</xdr:rowOff>
    </xdr:from>
    <xdr:to>
      <xdr:col>10</xdr:col>
      <xdr:colOff>876300</xdr:colOff>
      <xdr:row>1</xdr:row>
      <xdr:rowOff>257175</xdr:rowOff>
    </xdr:to>
    <xdr:pic>
      <xdr:nvPicPr>
        <xdr:cNvPr id="4403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xmlns="" id="{A92CE1F4-D365-456C-8AAE-52A1670F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00800" y="28575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</xdr:row>
      <xdr:rowOff>104775</xdr:rowOff>
    </xdr:from>
    <xdr:to>
      <xdr:col>12</xdr:col>
      <xdr:colOff>0</xdr:colOff>
      <xdr:row>2</xdr:row>
      <xdr:rowOff>542925</xdr:rowOff>
    </xdr:to>
    <xdr:pic>
      <xdr:nvPicPr>
        <xdr:cNvPr id="4404" name="4 Imagen" descr="Instagram-logo-3.jpg">
          <a:extLst>
            <a:ext uri="{FF2B5EF4-FFF2-40B4-BE49-F238E27FC236}">
              <a16:creationId xmlns:a16="http://schemas.microsoft.com/office/drawing/2014/main" xmlns="" id="{8ADCEB45-F903-46E7-AD0B-411EA9B2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75" y="638175"/>
          <a:ext cx="2362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9525</xdr:rowOff>
    </xdr:from>
    <xdr:to>
      <xdr:col>7</xdr:col>
      <xdr:colOff>198967</xdr:colOff>
      <xdr:row>2</xdr:row>
      <xdr:rowOff>581025</xdr:rowOff>
    </xdr:to>
    <xdr:pic>
      <xdr:nvPicPr>
        <xdr:cNvPr id="4405" name="1 Imagen">
          <a:extLst>
            <a:ext uri="{FF2B5EF4-FFF2-40B4-BE49-F238E27FC236}">
              <a16:creationId xmlns:a16="http://schemas.microsoft.com/office/drawing/2014/main" xmlns="" id="{D846BB9B-A571-46BD-A03B-A8931B403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9325" y="9525"/>
          <a:ext cx="3467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159" name="Picture 2" descr="LICA LOGO NENE NENA">
          <a:extLst>
            <a:ext uri="{FF2B5EF4-FFF2-40B4-BE49-F238E27FC236}">
              <a16:creationId xmlns:a16="http://schemas.microsoft.com/office/drawing/2014/main" xmlns="" id="{A0DD05A3-51BD-4C1C-AD51-3ABE9474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160" name="Picture 3" descr="LICA LOGO NENE NENA">
          <a:extLst>
            <a:ext uri="{FF2B5EF4-FFF2-40B4-BE49-F238E27FC236}">
              <a16:creationId xmlns:a16="http://schemas.microsoft.com/office/drawing/2014/main" xmlns="" id="{7AC4E6BA-E7CD-49C5-9569-57CA70ED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161" name="Picture 6" descr="LICA LOGO NENE NENA">
          <a:extLst>
            <a:ext uri="{FF2B5EF4-FFF2-40B4-BE49-F238E27FC236}">
              <a16:creationId xmlns:a16="http://schemas.microsoft.com/office/drawing/2014/main" xmlns="" id="{3233658A-B874-448E-BE52-64F018AC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162" name="Picture 7" descr="LICA LOGO NENE NENA">
          <a:extLst>
            <a:ext uri="{FF2B5EF4-FFF2-40B4-BE49-F238E27FC236}">
              <a16:creationId xmlns:a16="http://schemas.microsoft.com/office/drawing/2014/main" xmlns="" id="{3C383C00-3B8F-4F55-BA3B-F28B43DE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163" name="Picture 8" descr="LICA LOGO NENE NENA">
          <a:extLst>
            <a:ext uri="{FF2B5EF4-FFF2-40B4-BE49-F238E27FC236}">
              <a16:creationId xmlns:a16="http://schemas.microsoft.com/office/drawing/2014/main" xmlns="" id="{A842711D-C801-4ACA-AC61-42B49ECF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164" name="Picture 9" descr="LICA LOGO NENE NENA">
          <a:extLst>
            <a:ext uri="{FF2B5EF4-FFF2-40B4-BE49-F238E27FC236}">
              <a16:creationId xmlns:a16="http://schemas.microsoft.com/office/drawing/2014/main" xmlns="" id="{5785C20D-0625-4E39-A3F9-73739F8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165" name="Picture 10" descr="LICA LOGO NENE NENA">
          <a:extLst>
            <a:ext uri="{FF2B5EF4-FFF2-40B4-BE49-F238E27FC236}">
              <a16:creationId xmlns:a16="http://schemas.microsoft.com/office/drawing/2014/main" xmlns="" id="{7C06C48F-A191-40B9-80A8-D556B76B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166" name="Picture 11" descr="LICA LOGO NENE NENA">
          <a:extLst>
            <a:ext uri="{FF2B5EF4-FFF2-40B4-BE49-F238E27FC236}">
              <a16:creationId xmlns:a16="http://schemas.microsoft.com/office/drawing/2014/main" xmlns="" id="{3B17CA00-FB01-429E-822E-2ADCBF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167" name="Picture 12" descr="LICA LOGO NENE NENA">
          <a:extLst>
            <a:ext uri="{FF2B5EF4-FFF2-40B4-BE49-F238E27FC236}">
              <a16:creationId xmlns:a16="http://schemas.microsoft.com/office/drawing/2014/main" xmlns="" id="{36C2C4DF-2134-4C91-9C14-11A33C4B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168" name="Picture 13" descr="LICA LOGO NENE NENA">
          <a:extLst>
            <a:ext uri="{FF2B5EF4-FFF2-40B4-BE49-F238E27FC236}">
              <a16:creationId xmlns:a16="http://schemas.microsoft.com/office/drawing/2014/main" xmlns="" id="{9DEBB310-5BC0-477B-8A46-C5978B8D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169" name="Picture 14" descr="LICA LOGO NENE NENA">
          <a:extLst>
            <a:ext uri="{FF2B5EF4-FFF2-40B4-BE49-F238E27FC236}">
              <a16:creationId xmlns:a16="http://schemas.microsoft.com/office/drawing/2014/main" xmlns="" id="{B2136E67-7268-4695-8E25-7302E12D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170" name="Picture 15" descr="LICA LOGO NENE NENA">
          <a:extLst>
            <a:ext uri="{FF2B5EF4-FFF2-40B4-BE49-F238E27FC236}">
              <a16:creationId xmlns:a16="http://schemas.microsoft.com/office/drawing/2014/main" xmlns="" id="{4804427D-E1EE-4181-9FD5-7A312D0B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171" name="Picture 16" descr="LICA LOGO NENE NENA">
          <a:extLst>
            <a:ext uri="{FF2B5EF4-FFF2-40B4-BE49-F238E27FC236}">
              <a16:creationId xmlns:a16="http://schemas.microsoft.com/office/drawing/2014/main" xmlns="" id="{BB500200-F499-45D3-BA42-28914B28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172" name="Picture 17" descr="LICA LOGO NENE NENA">
          <a:extLst>
            <a:ext uri="{FF2B5EF4-FFF2-40B4-BE49-F238E27FC236}">
              <a16:creationId xmlns:a16="http://schemas.microsoft.com/office/drawing/2014/main" xmlns="" id="{62B4E77F-3894-4BEF-A804-4C8A7735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173" name="Picture 18" descr="LICA LOGO NENE NENA">
          <a:extLst>
            <a:ext uri="{FF2B5EF4-FFF2-40B4-BE49-F238E27FC236}">
              <a16:creationId xmlns:a16="http://schemas.microsoft.com/office/drawing/2014/main" xmlns="" id="{3737FF98-6EBD-4433-8337-134DDA2D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174" name="Picture 19" descr="LICA LOGO NENE NENA">
          <a:extLst>
            <a:ext uri="{FF2B5EF4-FFF2-40B4-BE49-F238E27FC236}">
              <a16:creationId xmlns:a16="http://schemas.microsoft.com/office/drawing/2014/main" xmlns="" id="{EECC22E5-2E4E-4810-B9E9-840697A0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175" name="Picture 20" descr="LICA LOGO NENE NENA">
          <a:extLst>
            <a:ext uri="{FF2B5EF4-FFF2-40B4-BE49-F238E27FC236}">
              <a16:creationId xmlns:a16="http://schemas.microsoft.com/office/drawing/2014/main" xmlns="" id="{3E45D9F9-4F64-41FA-B978-6719D7CE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176" name="Picture 21" descr="LICA LOGO NENE NENA">
          <a:extLst>
            <a:ext uri="{FF2B5EF4-FFF2-40B4-BE49-F238E27FC236}">
              <a16:creationId xmlns:a16="http://schemas.microsoft.com/office/drawing/2014/main" xmlns="" id="{6C55C84A-F478-43CE-9B3F-F172B56F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177" name="Picture 22" descr="LICA LOGO NENE NENA">
          <a:extLst>
            <a:ext uri="{FF2B5EF4-FFF2-40B4-BE49-F238E27FC236}">
              <a16:creationId xmlns:a16="http://schemas.microsoft.com/office/drawing/2014/main" xmlns="" id="{564EF936-0331-4DD4-8FF2-03DD4400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178" name="Picture 23" descr="LICA LOGO NENE NENA">
          <a:extLst>
            <a:ext uri="{FF2B5EF4-FFF2-40B4-BE49-F238E27FC236}">
              <a16:creationId xmlns:a16="http://schemas.microsoft.com/office/drawing/2014/main" xmlns="" id="{DBFFDC5A-63E0-4DFA-B03A-E3DA3E22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179" name="Picture 44" descr="LICA LOGO NENE NENA">
          <a:extLst>
            <a:ext uri="{FF2B5EF4-FFF2-40B4-BE49-F238E27FC236}">
              <a16:creationId xmlns:a16="http://schemas.microsoft.com/office/drawing/2014/main" xmlns="" id="{25544C39-D4DA-47D9-BF6D-A7041459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180" name="Picture 45" descr="LICA LOGO NENE NENA">
          <a:extLst>
            <a:ext uri="{FF2B5EF4-FFF2-40B4-BE49-F238E27FC236}">
              <a16:creationId xmlns:a16="http://schemas.microsoft.com/office/drawing/2014/main" xmlns="" id="{4A4742F6-DC22-481C-9D57-C77ABD94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181" name="Picture 46" descr="LICA LOGO NENE NENA">
          <a:extLst>
            <a:ext uri="{FF2B5EF4-FFF2-40B4-BE49-F238E27FC236}">
              <a16:creationId xmlns:a16="http://schemas.microsoft.com/office/drawing/2014/main" xmlns="" id="{9286AC20-2B96-4734-983D-2293B287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182" name="Picture 47" descr="LICA LOGO NENE NENA">
          <a:extLst>
            <a:ext uri="{FF2B5EF4-FFF2-40B4-BE49-F238E27FC236}">
              <a16:creationId xmlns:a16="http://schemas.microsoft.com/office/drawing/2014/main" xmlns="" id="{2F4CB59B-8791-4404-A828-0C34E328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183" name="Picture 48" descr="LICA LOGO NENE NENA">
          <a:extLst>
            <a:ext uri="{FF2B5EF4-FFF2-40B4-BE49-F238E27FC236}">
              <a16:creationId xmlns:a16="http://schemas.microsoft.com/office/drawing/2014/main" xmlns="" id="{4AE66D93-6802-4543-B54E-1116828E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184" name="Picture 50" descr="LICA LOGO NENE NENA">
          <a:extLst>
            <a:ext uri="{FF2B5EF4-FFF2-40B4-BE49-F238E27FC236}">
              <a16:creationId xmlns:a16="http://schemas.microsoft.com/office/drawing/2014/main" xmlns="" id="{494E284F-9279-4C46-B350-EE84B75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185" name="Picture 51" descr="LICA LOGO NENE NENA">
          <a:extLst>
            <a:ext uri="{FF2B5EF4-FFF2-40B4-BE49-F238E27FC236}">
              <a16:creationId xmlns:a16="http://schemas.microsoft.com/office/drawing/2014/main" xmlns="" id="{C6D9AF88-1CBF-441D-99B8-5938C2EE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186" name="Picture 52" descr="LICA LOGO NENE NENA">
          <a:extLst>
            <a:ext uri="{FF2B5EF4-FFF2-40B4-BE49-F238E27FC236}">
              <a16:creationId xmlns:a16="http://schemas.microsoft.com/office/drawing/2014/main" xmlns="" id="{E0C7BF85-0005-4529-A0A3-F86FD100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187" name="Picture 54" descr="LICA LOGO NENE NENA">
          <a:extLst>
            <a:ext uri="{FF2B5EF4-FFF2-40B4-BE49-F238E27FC236}">
              <a16:creationId xmlns:a16="http://schemas.microsoft.com/office/drawing/2014/main" xmlns="" id="{D3BF33FC-1B85-4E6E-AA29-801891D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188" name="Picture 55" descr="LICA LOGO NENE NENA">
          <a:extLst>
            <a:ext uri="{FF2B5EF4-FFF2-40B4-BE49-F238E27FC236}">
              <a16:creationId xmlns:a16="http://schemas.microsoft.com/office/drawing/2014/main" xmlns="" id="{71C93AC8-94EE-41AE-8BD8-F192F4C6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4189" name="Picture 89" descr="LICA LOGO NENE NENA">
          <a:extLst>
            <a:ext uri="{FF2B5EF4-FFF2-40B4-BE49-F238E27FC236}">
              <a16:creationId xmlns:a16="http://schemas.microsoft.com/office/drawing/2014/main" xmlns="" id="{A7D1931B-4BAF-4CE4-97C7-35C17446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4190" name="Picture 90" descr="LICA LOGO NENE NENA">
          <a:extLst>
            <a:ext uri="{FF2B5EF4-FFF2-40B4-BE49-F238E27FC236}">
              <a16:creationId xmlns:a16="http://schemas.microsoft.com/office/drawing/2014/main" xmlns="" id="{5BFE171F-2767-4FF7-ABA2-B0A66B6A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4191" name="Picture 91" descr="LICA LOGO NENE NENA">
          <a:extLst>
            <a:ext uri="{FF2B5EF4-FFF2-40B4-BE49-F238E27FC236}">
              <a16:creationId xmlns:a16="http://schemas.microsoft.com/office/drawing/2014/main" xmlns="" id="{05936F5E-A9E7-4B4A-8A45-09E5D30B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4192" name="Picture 92" descr="LICA LOGO NENE NENA">
          <a:extLst>
            <a:ext uri="{FF2B5EF4-FFF2-40B4-BE49-F238E27FC236}">
              <a16:creationId xmlns:a16="http://schemas.microsoft.com/office/drawing/2014/main" xmlns="" id="{B1EBA33E-0031-4E06-830E-237D5875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4193" name="Picture 93" descr="LICA LOGO NENE NENA">
          <a:extLst>
            <a:ext uri="{FF2B5EF4-FFF2-40B4-BE49-F238E27FC236}">
              <a16:creationId xmlns:a16="http://schemas.microsoft.com/office/drawing/2014/main" xmlns="" id="{78A5B429-8841-4F0D-BC77-5C829E19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4194" name="Picture 94" descr="LICA LOGO NENE NENA">
          <a:extLst>
            <a:ext uri="{FF2B5EF4-FFF2-40B4-BE49-F238E27FC236}">
              <a16:creationId xmlns:a16="http://schemas.microsoft.com/office/drawing/2014/main" xmlns="" id="{B355FBCA-A427-40A4-8E2C-AE410713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4195" name="Picture 95" descr="LICA LOGO NENE NENA">
          <a:extLst>
            <a:ext uri="{FF2B5EF4-FFF2-40B4-BE49-F238E27FC236}">
              <a16:creationId xmlns:a16="http://schemas.microsoft.com/office/drawing/2014/main" xmlns="" id="{79C5B5EC-A3D7-45BE-84E5-07103C0A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4196" name="Picture 96" descr="LICA LOGO NENE NENA">
          <a:extLst>
            <a:ext uri="{FF2B5EF4-FFF2-40B4-BE49-F238E27FC236}">
              <a16:creationId xmlns:a16="http://schemas.microsoft.com/office/drawing/2014/main" xmlns="" id="{1E332BFF-D60F-428A-9791-52ACC6DD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4197" name="Picture 97" descr="LICA LOGO NENE NENA">
          <a:extLst>
            <a:ext uri="{FF2B5EF4-FFF2-40B4-BE49-F238E27FC236}">
              <a16:creationId xmlns:a16="http://schemas.microsoft.com/office/drawing/2014/main" xmlns="" id="{97219BBF-F419-4F44-89FC-F1CEE5E9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4198" name="Picture 98" descr="LICA LOGO NENE NENA">
          <a:extLst>
            <a:ext uri="{FF2B5EF4-FFF2-40B4-BE49-F238E27FC236}">
              <a16:creationId xmlns:a16="http://schemas.microsoft.com/office/drawing/2014/main" xmlns="" id="{7A14CB0D-9FA4-4A91-9658-309AF82B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199" name="Picture 99" descr="LICA LOGO NENE NENA">
          <a:extLst>
            <a:ext uri="{FF2B5EF4-FFF2-40B4-BE49-F238E27FC236}">
              <a16:creationId xmlns:a16="http://schemas.microsoft.com/office/drawing/2014/main" xmlns="" id="{CD8607B8-820B-4746-9FE5-B60AC81F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200" name="Picture 100" descr="LICA LOGO NENE NENA">
          <a:extLst>
            <a:ext uri="{FF2B5EF4-FFF2-40B4-BE49-F238E27FC236}">
              <a16:creationId xmlns:a16="http://schemas.microsoft.com/office/drawing/2014/main" xmlns="" id="{C8942993-A488-4240-A653-1FEB33FB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201" name="Picture 101" descr="LICA LOGO NENE NENA">
          <a:extLst>
            <a:ext uri="{FF2B5EF4-FFF2-40B4-BE49-F238E27FC236}">
              <a16:creationId xmlns:a16="http://schemas.microsoft.com/office/drawing/2014/main" xmlns="" id="{F9DFCDC3-1479-4542-92B3-F3CE3877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202" name="Picture 102" descr="LICA LOGO NENE NENA">
          <a:extLst>
            <a:ext uri="{FF2B5EF4-FFF2-40B4-BE49-F238E27FC236}">
              <a16:creationId xmlns:a16="http://schemas.microsoft.com/office/drawing/2014/main" xmlns="" id="{6C96B7B5-7B54-41E1-9CAD-956D39A8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203" name="Picture 103" descr="LICA LOGO NENE NENA">
          <a:extLst>
            <a:ext uri="{FF2B5EF4-FFF2-40B4-BE49-F238E27FC236}">
              <a16:creationId xmlns:a16="http://schemas.microsoft.com/office/drawing/2014/main" xmlns="" id="{302F494F-C928-4E63-ADC1-C4DC1BB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4204" name="Picture 104" descr="LICA LOGO NENE NENA">
          <a:extLst>
            <a:ext uri="{FF2B5EF4-FFF2-40B4-BE49-F238E27FC236}">
              <a16:creationId xmlns:a16="http://schemas.microsoft.com/office/drawing/2014/main" xmlns="" id="{13032FF2-95D5-42C6-85A4-C67C221A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4205" name="Picture 109" descr="LICA LOGO NENE NENA">
          <a:extLst>
            <a:ext uri="{FF2B5EF4-FFF2-40B4-BE49-F238E27FC236}">
              <a16:creationId xmlns:a16="http://schemas.microsoft.com/office/drawing/2014/main" xmlns="" id="{B8624C76-25F4-42A8-A5E2-F893EE0E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4206" name="Picture 110" descr="LICA LOGO NENE NENA">
          <a:extLst>
            <a:ext uri="{FF2B5EF4-FFF2-40B4-BE49-F238E27FC236}">
              <a16:creationId xmlns:a16="http://schemas.microsoft.com/office/drawing/2014/main" xmlns="" id="{06B65780-AC64-4144-97C0-49C94B14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4207" name="Picture 111" descr="LICA LOGO NENE NENA">
          <a:extLst>
            <a:ext uri="{FF2B5EF4-FFF2-40B4-BE49-F238E27FC236}">
              <a16:creationId xmlns:a16="http://schemas.microsoft.com/office/drawing/2014/main" xmlns="" id="{D9A04C2F-60B2-4E70-BB42-470E4F22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4208" name="Picture 112" descr="LICA LOGO NENE NENA">
          <a:extLst>
            <a:ext uri="{FF2B5EF4-FFF2-40B4-BE49-F238E27FC236}">
              <a16:creationId xmlns:a16="http://schemas.microsoft.com/office/drawing/2014/main" xmlns="" id="{DF0E91F2-8B40-4801-A53A-C957AC6A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4209" name="Picture 113" descr="LICA LOGO NENE NENA">
          <a:extLst>
            <a:ext uri="{FF2B5EF4-FFF2-40B4-BE49-F238E27FC236}">
              <a16:creationId xmlns:a16="http://schemas.microsoft.com/office/drawing/2014/main" xmlns="" id="{4605FB0C-376E-4C70-86C9-DEFC704A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4210" name="Picture 114" descr="LICA LOGO NENE NENA">
          <a:extLst>
            <a:ext uri="{FF2B5EF4-FFF2-40B4-BE49-F238E27FC236}">
              <a16:creationId xmlns:a16="http://schemas.microsoft.com/office/drawing/2014/main" xmlns="" id="{B6FDA4D3-2738-47F9-B2A2-7A264F20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4211" name="Picture 115" descr="LICA LOGO NENE NENA">
          <a:extLst>
            <a:ext uri="{FF2B5EF4-FFF2-40B4-BE49-F238E27FC236}">
              <a16:creationId xmlns:a16="http://schemas.microsoft.com/office/drawing/2014/main" xmlns="" id="{C7137593-7A81-4D5A-8B3D-5CEF8A78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4212" name="Picture 116" descr="LICA LOGO NENE NENA">
          <a:extLst>
            <a:ext uri="{FF2B5EF4-FFF2-40B4-BE49-F238E27FC236}">
              <a16:creationId xmlns:a16="http://schemas.microsoft.com/office/drawing/2014/main" xmlns="" id="{DB675B00-0218-469A-B2D0-D3425896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4213" name="Picture 117" descr="LICA LOGO NENE NENA">
          <a:extLst>
            <a:ext uri="{FF2B5EF4-FFF2-40B4-BE49-F238E27FC236}">
              <a16:creationId xmlns:a16="http://schemas.microsoft.com/office/drawing/2014/main" xmlns="" id="{B3602E93-7974-4070-B3CB-10CE4339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4214" name="Picture 118" descr="LICA LOGO NENE NENA">
          <a:extLst>
            <a:ext uri="{FF2B5EF4-FFF2-40B4-BE49-F238E27FC236}">
              <a16:creationId xmlns:a16="http://schemas.microsoft.com/office/drawing/2014/main" xmlns="" id="{75103F8B-C0D3-4E3A-A84C-9E2A1D8E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4215" name="Picture 119" descr="LICA LOGO NENE NENA">
          <a:extLst>
            <a:ext uri="{FF2B5EF4-FFF2-40B4-BE49-F238E27FC236}">
              <a16:creationId xmlns:a16="http://schemas.microsoft.com/office/drawing/2014/main" xmlns="" id="{4C4D15E9-D012-4608-82EB-397E4F9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4216" name="Picture 120" descr="LICA LOGO NENE NENA">
          <a:extLst>
            <a:ext uri="{FF2B5EF4-FFF2-40B4-BE49-F238E27FC236}">
              <a16:creationId xmlns:a16="http://schemas.microsoft.com/office/drawing/2014/main" xmlns="" id="{0D328281-F610-4CC1-9E1E-AE23FF28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4217" name="Picture 121" descr="LICA LOGO NENE NENA">
          <a:extLst>
            <a:ext uri="{FF2B5EF4-FFF2-40B4-BE49-F238E27FC236}">
              <a16:creationId xmlns:a16="http://schemas.microsoft.com/office/drawing/2014/main" xmlns="" id="{512560AF-F499-4421-832F-15FFB7FD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4218" name="Picture 122" descr="LICA LOGO NENE NENA">
          <a:extLst>
            <a:ext uri="{FF2B5EF4-FFF2-40B4-BE49-F238E27FC236}">
              <a16:creationId xmlns:a16="http://schemas.microsoft.com/office/drawing/2014/main" xmlns="" id="{EFE8DF22-3BFF-417B-8533-CA84CAE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4219" name="Picture 123" descr="LICA LOGO NENE NENA">
          <a:extLst>
            <a:ext uri="{FF2B5EF4-FFF2-40B4-BE49-F238E27FC236}">
              <a16:creationId xmlns:a16="http://schemas.microsoft.com/office/drawing/2014/main" xmlns="" id="{0AD91BC4-DB15-4B64-99D5-6AB4BB1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4220" name="Picture 124" descr="LICA LOGO NENE NENA">
          <a:extLst>
            <a:ext uri="{FF2B5EF4-FFF2-40B4-BE49-F238E27FC236}">
              <a16:creationId xmlns:a16="http://schemas.microsoft.com/office/drawing/2014/main" xmlns="" id="{91F8FFE2-EAE6-40F8-8A89-1D1143F1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4221" name="Picture 125" descr="LICA LOGO NENE NENA">
          <a:extLst>
            <a:ext uri="{FF2B5EF4-FFF2-40B4-BE49-F238E27FC236}">
              <a16:creationId xmlns:a16="http://schemas.microsoft.com/office/drawing/2014/main" xmlns="" id="{10D75792-52BD-40AC-8D8B-776E8074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4222" name="Picture 126" descr="LICA LOGO NENE NENA">
          <a:extLst>
            <a:ext uri="{FF2B5EF4-FFF2-40B4-BE49-F238E27FC236}">
              <a16:creationId xmlns:a16="http://schemas.microsoft.com/office/drawing/2014/main" xmlns="" id="{B85C0C5A-0820-419A-AED6-247BA92E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4223" name="Picture 127" descr="LICA LOGO NENE NENA">
          <a:extLst>
            <a:ext uri="{FF2B5EF4-FFF2-40B4-BE49-F238E27FC236}">
              <a16:creationId xmlns:a16="http://schemas.microsoft.com/office/drawing/2014/main" xmlns="" id="{7FCEB2FA-D3B5-42E7-858D-1F0323B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4224" name="Picture 128" descr="LICA LOGO NENE NENA">
          <a:extLst>
            <a:ext uri="{FF2B5EF4-FFF2-40B4-BE49-F238E27FC236}">
              <a16:creationId xmlns:a16="http://schemas.microsoft.com/office/drawing/2014/main" xmlns="" id="{61F5EA50-52D4-47DD-8E4B-C8EF23A2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4225" name="Picture 129" descr="LICA LOGO NENE NENA">
          <a:extLst>
            <a:ext uri="{FF2B5EF4-FFF2-40B4-BE49-F238E27FC236}">
              <a16:creationId xmlns:a16="http://schemas.microsoft.com/office/drawing/2014/main" xmlns="" id="{6BD3F81B-07AF-48A2-80CF-FD46199B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4226" name="Picture 130" descr="LICA LOGO NENE NENA">
          <a:extLst>
            <a:ext uri="{FF2B5EF4-FFF2-40B4-BE49-F238E27FC236}">
              <a16:creationId xmlns:a16="http://schemas.microsoft.com/office/drawing/2014/main" xmlns="" id="{BCD0B6FC-DF6D-4F3E-8250-6F01CB0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4227" name="Picture 131" descr="LICA LOGO NENE NENA">
          <a:extLst>
            <a:ext uri="{FF2B5EF4-FFF2-40B4-BE49-F238E27FC236}">
              <a16:creationId xmlns:a16="http://schemas.microsoft.com/office/drawing/2014/main" xmlns="" id="{61BF689A-E231-498D-B718-59697DDD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4228" name="Picture 132" descr="LICA LOGO NENE NENA">
          <a:extLst>
            <a:ext uri="{FF2B5EF4-FFF2-40B4-BE49-F238E27FC236}">
              <a16:creationId xmlns:a16="http://schemas.microsoft.com/office/drawing/2014/main" xmlns="" id="{E3981570-C908-450A-9C93-077C4080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4229" name="Picture 133" descr="LICA LOGO NENE NENA">
          <a:extLst>
            <a:ext uri="{FF2B5EF4-FFF2-40B4-BE49-F238E27FC236}">
              <a16:creationId xmlns:a16="http://schemas.microsoft.com/office/drawing/2014/main" xmlns="" id="{3570F07C-C675-4128-AA02-1824D6C9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4230" name="Picture 134" descr="LICA LOGO NENE NENA">
          <a:extLst>
            <a:ext uri="{FF2B5EF4-FFF2-40B4-BE49-F238E27FC236}">
              <a16:creationId xmlns:a16="http://schemas.microsoft.com/office/drawing/2014/main" xmlns="" id="{858C5CB7-887A-48A3-9408-5E1C960D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4231" name="Picture 135" descr="LICA LOGO NENE NENA">
          <a:extLst>
            <a:ext uri="{FF2B5EF4-FFF2-40B4-BE49-F238E27FC236}">
              <a16:creationId xmlns:a16="http://schemas.microsoft.com/office/drawing/2014/main" xmlns="" id="{D230A895-072D-46D9-99E8-B8B30987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4232" name="Picture 136" descr="LICA LOGO NENE NENA">
          <a:extLst>
            <a:ext uri="{FF2B5EF4-FFF2-40B4-BE49-F238E27FC236}">
              <a16:creationId xmlns:a16="http://schemas.microsoft.com/office/drawing/2014/main" xmlns="" id="{13A8C9C9-40EA-4746-9975-E6154585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4233" name="Picture 137" descr="LICA LOGO NENE NENA">
          <a:extLst>
            <a:ext uri="{FF2B5EF4-FFF2-40B4-BE49-F238E27FC236}">
              <a16:creationId xmlns:a16="http://schemas.microsoft.com/office/drawing/2014/main" xmlns="" id="{54955249-8AE5-430A-BB86-E657AF12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4234" name="Picture 138" descr="LICA LOGO NENE NENA">
          <a:extLst>
            <a:ext uri="{FF2B5EF4-FFF2-40B4-BE49-F238E27FC236}">
              <a16:creationId xmlns:a16="http://schemas.microsoft.com/office/drawing/2014/main" xmlns="" id="{28A435E9-92C9-48C9-850E-869C29A9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4235" name="Picture 139" descr="LICA LOGO NENE NENA">
          <a:extLst>
            <a:ext uri="{FF2B5EF4-FFF2-40B4-BE49-F238E27FC236}">
              <a16:creationId xmlns:a16="http://schemas.microsoft.com/office/drawing/2014/main" xmlns="" id="{66606A79-CB3B-4759-938C-5E592049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4236" name="Picture 140" descr="LICA LOGO NENE NENA">
          <a:extLst>
            <a:ext uri="{FF2B5EF4-FFF2-40B4-BE49-F238E27FC236}">
              <a16:creationId xmlns:a16="http://schemas.microsoft.com/office/drawing/2014/main" xmlns="" id="{FB7A52C3-DC08-4877-9FBA-B0EB8D21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4237" name="Picture 141" descr="LICA LOGO NENE NENA">
          <a:extLst>
            <a:ext uri="{FF2B5EF4-FFF2-40B4-BE49-F238E27FC236}">
              <a16:creationId xmlns:a16="http://schemas.microsoft.com/office/drawing/2014/main" xmlns="" id="{B0671CEF-456A-45B3-9A6C-05DB02A1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4238" name="Picture 142" descr="LICA LOGO NENE NENA">
          <a:extLst>
            <a:ext uri="{FF2B5EF4-FFF2-40B4-BE49-F238E27FC236}">
              <a16:creationId xmlns:a16="http://schemas.microsoft.com/office/drawing/2014/main" xmlns="" id="{AD409F9E-A557-49B2-9A7E-2469286D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4239" name="Picture 143" descr="LICA LOGO NENE NENA">
          <a:extLst>
            <a:ext uri="{FF2B5EF4-FFF2-40B4-BE49-F238E27FC236}">
              <a16:creationId xmlns:a16="http://schemas.microsoft.com/office/drawing/2014/main" xmlns="" id="{0B4C3505-DA0D-40A2-B38E-A01402F1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4240" name="Picture 144" descr="LICA LOGO NENE NENA">
          <a:extLst>
            <a:ext uri="{FF2B5EF4-FFF2-40B4-BE49-F238E27FC236}">
              <a16:creationId xmlns:a16="http://schemas.microsoft.com/office/drawing/2014/main" xmlns="" id="{835AD9EB-05FD-4BC2-8B75-FB1DECB9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14241" name="Picture 145" descr="LICA LOGO NENE NENA">
          <a:extLst>
            <a:ext uri="{FF2B5EF4-FFF2-40B4-BE49-F238E27FC236}">
              <a16:creationId xmlns:a16="http://schemas.microsoft.com/office/drawing/2014/main" xmlns="" id="{4627C47A-6389-4CB5-A9D4-FD17DBE2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14242" name="Picture 146" descr="LICA LOGO NENE NENA">
          <a:extLst>
            <a:ext uri="{FF2B5EF4-FFF2-40B4-BE49-F238E27FC236}">
              <a16:creationId xmlns:a16="http://schemas.microsoft.com/office/drawing/2014/main" xmlns="" id="{92312276-447E-4FCF-B52E-55FBC757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43" name="Picture 147" descr="LICA LOGO NENE NENA">
          <a:extLst>
            <a:ext uri="{FF2B5EF4-FFF2-40B4-BE49-F238E27FC236}">
              <a16:creationId xmlns:a16="http://schemas.microsoft.com/office/drawing/2014/main" xmlns="" id="{806AC20A-DF60-442E-B168-390F5E09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4244" name="Picture 148" descr="LICA LOGO NENE NENA">
          <a:extLst>
            <a:ext uri="{FF2B5EF4-FFF2-40B4-BE49-F238E27FC236}">
              <a16:creationId xmlns:a16="http://schemas.microsoft.com/office/drawing/2014/main" xmlns="" id="{5C6CE42A-453C-4CED-B3FD-4067C742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14245" name="Picture 149" descr="LICA LOGO NENE NENA">
          <a:extLst>
            <a:ext uri="{FF2B5EF4-FFF2-40B4-BE49-F238E27FC236}">
              <a16:creationId xmlns:a16="http://schemas.microsoft.com/office/drawing/2014/main" xmlns="" id="{9792B558-A781-4DAD-9233-BF6F2D6A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14246" name="Picture 150" descr="LICA LOGO NENE NENA">
          <a:extLst>
            <a:ext uri="{FF2B5EF4-FFF2-40B4-BE49-F238E27FC236}">
              <a16:creationId xmlns:a16="http://schemas.microsoft.com/office/drawing/2014/main" xmlns="" id="{CDA1CAC3-EAB8-4E27-9A11-7C2C3CA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47" name="Picture 151" descr="LICA LOGO NENE NENA">
          <a:extLst>
            <a:ext uri="{FF2B5EF4-FFF2-40B4-BE49-F238E27FC236}">
              <a16:creationId xmlns:a16="http://schemas.microsoft.com/office/drawing/2014/main" xmlns="" id="{D09AF1D1-B9DB-4786-871F-94CB187A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48" name="Picture 152" descr="LICA LOGO NENE NENA">
          <a:extLst>
            <a:ext uri="{FF2B5EF4-FFF2-40B4-BE49-F238E27FC236}">
              <a16:creationId xmlns:a16="http://schemas.microsoft.com/office/drawing/2014/main" xmlns="" id="{29FD9A07-5783-4691-93E0-63C8C972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4249" name="Picture 153" descr="LICA LOGO NENE NENA">
          <a:extLst>
            <a:ext uri="{FF2B5EF4-FFF2-40B4-BE49-F238E27FC236}">
              <a16:creationId xmlns:a16="http://schemas.microsoft.com/office/drawing/2014/main" xmlns="" id="{42FDC929-33A9-4BA8-82B1-529D9C21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4250" name="Picture 154" descr="LICA LOGO NENE NENA">
          <a:extLst>
            <a:ext uri="{FF2B5EF4-FFF2-40B4-BE49-F238E27FC236}">
              <a16:creationId xmlns:a16="http://schemas.microsoft.com/office/drawing/2014/main" xmlns="" id="{7C7D8F17-00C1-4E24-A392-D18033D5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14251" name="Picture 155" descr="LICA LOGO NENE NENA">
          <a:extLst>
            <a:ext uri="{FF2B5EF4-FFF2-40B4-BE49-F238E27FC236}">
              <a16:creationId xmlns:a16="http://schemas.microsoft.com/office/drawing/2014/main" xmlns="" id="{E5914F3C-CA0F-4034-9B8C-A8527FDF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14252" name="Picture 156" descr="LICA LOGO NENE NENA">
          <a:extLst>
            <a:ext uri="{FF2B5EF4-FFF2-40B4-BE49-F238E27FC236}">
              <a16:creationId xmlns:a16="http://schemas.microsoft.com/office/drawing/2014/main" xmlns="" id="{31CEA35D-80A4-4086-A1FA-29F21AE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53" name="Picture 157" descr="LICA LOGO NENE NENA">
          <a:extLst>
            <a:ext uri="{FF2B5EF4-FFF2-40B4-BE49-F238E27FC236}">
              <a16:creationId xmlns:a16="http://schemas.microsoft.com/office/drawing/2014/main" xmlns="" id="{A96F691F-E8C9-4871-B0B2-B2B441B8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54" name="Picture 158" descr="LICA LOGO NENE NENA">
          <a:extLst>
            <a:ext uri="{FF2B5EF4-FFF2-40B4-BE49-F238E27FC236}">
              <a16:creationId xmlns:a16="http://schemas.microsoft.com/office/drawing/2014/main" xmlns="" id="{47186CE1-D379-4D3A-8D44-905DCDB0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14255" name="Picture 159" descr="LICA LOGO NENE NENA">
          <a:extLst>
            <a:ext uri="{FF2B5EF4-FFF2-40B4-BE49-F238E27FC236}">
              <a16:creationId xmlns:a16="http://schemas.microsoft.com/office/drawing/2014/main" xmlns="" id="{06F72949-D0D0-4F78-9FF6-A143715C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14256" name="Picture 160" descr="LICA LOGO NENE NENA">
          <a:extLst>
            <a:ext uri="{FF2B5EF4-FFF2-40B4-BE49-F238E27FC236}">
              <a16:creationId xmlns:a16="http://schemas.microsoft.com/office/drawing/2014/main" xmlns="" id="{09C35558-76E6-4502-AEC0-68BD8130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57" name="Picture 161" descr="LICA LOGO NENE NENA">
          <a:extLst>
            <a:ext uri="{FF2B5EF4-FFF2-40B4-BE49-F238E27FC236}">
              <a16:creationId xmlns:a16="http://schemas.microsoft.com/office/drawing/2014/main" xmlns="" id="{0C573ECD-58B6-43AC-A102-E3CB1480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58" name="Picture 162" descr="LICA LOGO NENE NENA">
          <a:extLst>
            <a:ext uri="{FF2B5EF4-FFF2-40B4-BE49-F238E27FC236}">
              <a16:creationId xmlns:a16="http://schemas.microsoft.com/office/drawing/2014/main" xmlns="" id="{A52FA50A-EB79-4D98-A2DD-4E1F81F6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59" name="Picture 163" descr="LICA LOGO NENE NENA">
          <a:extLst>
            <a:ext uri="{FF2B5EF4-FFF2-40B4-BE49-F238E27FC236}">
              <a16:creationId xmlns:a16="http://schemas.microsoft.com/office/drawing/2014/main" xmlns="" id="{25EE28BE-2F0E-4FDE-9CF3-76BCBD68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4260" name="Picture 164" descr="LICA LOGO NENE NENA">
          <a:extLst>
            <a:ext uri="{FF2B5EF4-FFF2-40B4-BE49-F238E27FC236}">
              <a16:creationId xmlns:a16="http://schemas.microsoft.com/office/drawing/2014/main" xmlns="" id="{553E01E8-B769-4A25-B845-0EBC8C3A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61" name="Picture 165" descr="LICA LOGO NENE NENA">
          <a:extLst>
            <a:ext uri="{FF2B5EF4-FFF2-40B4-BE49-F238E27FC236}">
              <a16:creationId xmlns:a16="http://schemas.microsoft.com/office/drawing/2014/main" xmlns="" id="{EBE08802-9F7B-45EE-A890-F534A635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4262" name="Picture 166" descr="LICA LOGO NENE NENA">
          <a:extLst>
            <a:ext uri="{FF2B5EF4-FFF2-40B4-BE49-F238E27FC236}">
              <a16:creationId xmlns:a16="http://schemas.microsoft.com/office/drawing/2014/main" xmlns="" id="{78A6E2C8-3FF1-44C5-9067-9B76D3B6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63" name="Picture 167" descr="LICA LOGO NENE NENA">
          <a:extLst>
            <a:ext uri="{FF2B5EF4-FFF2-40B4-BE49-F238E27FC236}">
              <a16:creationId xmlns:a16="http://schemas.microsoft.com/office/drawing/2014/main" xmlns="" id="{8DEF0AC9-1C38-4E77-A97D-572D7419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64" name="Picture 168" descr="LICA LOGO NENE NENA">
          <a:extLst>
            <a:ext uri="{FF2B5EF4-FFF2-40B4-BE49-F238E27FC236}">
              <a16:creationId xmlns:a16="http://schemas.microsoft.com/office/drawing/2014/main" xmlns="" id="{EF3E6DFA-285F-44D1-9C99-32F3E08D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65" name="Picture 169" descr="LICA LOGO NENE NENA">
          <a:extLst>
            <a:ext uri="{FF2B5EF4-FFF2-40B4-BE49-F238E27FC236}">
              <a16:creationId xmlns:a16="http://schemas.microsoft.com/office/drawing/2014/main" xmlns="" id="{BE30EAFF-5CCA-4025-BE73-B5377C46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66" name="Picture 170" descr="LICA LOGO NENE NENA">
          <a:extLst>
            <a:ext uri="{FF2B5EF4-FFF2-40B4-BE49-F238E27FC236}">
              <a16:creationId xmlns:a16="http://schemas.microsoft.com/office/drawing/2014/main" xmlns="" id="{268C002C-B02A-498E-95F0-5931D7D0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67" name="Picture 171" descr="LICA LOGO NENE NENA">
          <a:extLst>
            <a:ext uri="{FF2B5EF4-FFF2-40B4-BE49-F238E27FC236}">
              <a16:creationId xmlns:a16="http://schemas.microsoft.com/office/drawing/2014/main" xmlns="" id="{B53CE810-8081-42FD-9637-5E70AB4A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68" name="Picture 172" descr="LICA LOGO NENE NENA">
          <a:extLst>
            <a:ext uri="{FF2B5EF4-FFF2-40B4-BE49-F238E27FC236}">
              <a16:creationId xmlns:a16="http://schemas.microsoft.com/office/drawing/2014/main" xmlns="" id="{48AF54D7-3DC5-451E-8237-564A8646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14269" name="Picture 173" descr="LICA LOGO NENE NENA">
          <a:extLst>
            <a:ext uri="{FF2B5EF4-FFF2-40B4-BE49-F238E27FC236}">
              <a16:creationId xmlns:a16="http://schemas.microsoft.com/office/drawing/2014/main" xmlns="" id="{F7F15873-2B93-4636-B7B2-A51FA904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14270" name="Picture 174" descr="LICA LOGO NENE NENA">
          <a:extLst>
            <a:ext uri="{FF2B5EF4-FFF2-40B4-BE49-F238E27FC236}">
              <a16:creationId xmlns:a16="http://schemas.microsoft.com/office/drawing/2014/main" xmlns="" id="{96971BB5-9E35-4AE9-8602-53BF24D4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1" name="Picture 175" descr="LICA LOGO NENE NENA">
          <a:extLst>
            <a:ext uri="{FF2B5EF4-FFF2-40B4-BE49-F238E27FC236}">
              <a16:creationId xmlns:a16="http://schemas.microsoft.com/office/drawing/2014/main" xmlns="" id="{D80684CB-F559-48EA-B722-C6DBF0A8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14272" name="Picture 176" descr="LICA LOGO NENE NENA">
          <a:extLst>
            <a:ext uri="{FF2B5EF4-FFF2-40B4-BE49-F238E27FC236}">
              <a16:creationId xmlns:a16="http://schemas.microsoft.com/office/drawing/2014/main" xmlns="" id="{D998B07F-1835-400B-8388-543E8583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3" name="Picture 177" descr="LICA LOGO NENE NENA">
          <a:extLst>
            <a:ext uri="{FF2B5EF4-FFF2-40B4-BE49-F238E27FC236}">
              <a16:creationId xmlns:a16="http://schemas.microsoft.com/office/drawing/2014/main" xmlns="" id="{CB4E18A5-A01A-4099-8BD4-E5F1D4C3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4" name="Picture 178" descr="LICA LOGO NENE NENA">
          <a:extLst>
            <a:ext uri="{FF2B5EF4-FFF2-40B4-BE49-F238E27FC236}">
              <a16:creationId xmlns:a16="http://schemas.microsoft.com/office/drawing/2014/main" xmlns="" id="{2E0CB39F-5823-407D-B147-C2D6433D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5" name="Picture 179" descr="LICA LOGO NENE NENA">
          <a:extLst>
            <a:ext uri="{FF2B5EF4-FFF2-40B4-BE49-F238E27FC236}">
              <a16:creationId xmlns:a16="http://schemas.microsoft.com/office/drawing/2014/main" xmlns="" id="{6B733CB7-314F-4327-AACE-AB5EBFAD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6" name="Picture 180" descr="LICA LOGO NENE NENA">
          <a:extLst>
            <a:ext uri="{FF2B5EF4-FFF2-40B4-BE49-F238E27FC236}">
              <a16:creationId xmlns:a16="http://schemas.microsoft.com/office/drawing/2014/main" xmlns="" id="{94BD9E84-8F41-4576-9A9A-A30D2F2B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7" name="Picture 181" descr="LICA LOGO NENE NENA">
          <a:extLst>
            <a:ext uri="{FF2B5EF4-FFF2-40B4-BE49-F238E27FC236}">
              <a16:creationId xmlns:a16="http://schemas.microsoft.com/office/drawing/2014/main" xmlns="" id="{3A93320C-752D-484A-8A71-F62360AA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78" name="Picture 182" descr="LICA LOGO NENE NENA">
          <a:extLst>
            <a:ext uri="{FF2B5EF4-FFF2-40B4-BE49-F238E27FC236}">
              <a16:creationId xmlns:a16="http://schemas.microsoft.com/office/drawing/2014/main" xmlns="" id="{D2B3DEAF-7DAA-4313-94C0-197E7760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79" name="Picture 183" descr="LICA LOGO NENE NENA">
          <a:extLst>
            <a:ext uri="{FF2B5EF4-FFF2-40B4-BE49-F238E27FC236}">
              <a16:creationId xmlns:a16="http://schemas.microsoft.com/office/drawing/2014/main" xmlns="" id="{E9C626A5-E5CE-4EED-8347-2EE50144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80" name="Picture 184" descr="LICA LOGO NENE NENA">
          <a:extLst>
            <a:ext uri="{FF2B5EF4-FFF2-40B4-BE49-F238E27FC236}">
              <a16:creationId xmlns:a16="http://schemas.microsoft.com/office/drawing/2014/main" xmlns="" id="{C05FB54E-6104-4CE1-BB67-2D9DBA23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81" name="Picture 185" descr="LICA LOGO NENE NENA">
          <a:extLst>
            <a:ext uri="{FF2B5EF4-FFF2-40B4-BE49-F238E27FC236}">
              <a16:creationId xmlns:a16="http://schemas.microsoft.com/office/drawing/2014/main" xmlns="" id="{6CA5B1EE-005C-4F7B-A46C-83DF8D1E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82" name="Picture 186" descr="LICA LOGO NENE NENA">
          <a:extLst>
            <a:ext uri="{FF2B5EF4-FFF2-40B4-BE49-F238E27FC236}">
              <a16:creationId xmlns:a16="http://schemas.microsoft.com/office/drawing/2014/main" xmlns="" id="{8C682072-F567-44D4-81C7-F3DDEF22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83" name="Picture 187" descr="LICA LOGO NENE NENA">
          <a:extLst>
            <a:ext uri="{FF2B5EF4-FFF2-40B4-BE49-F238E27FC236}">
              <a16:creationId xmlns:a16="http://schemas.microsoft.com/office/drawing/2014/main" xmlns="" id="{C9D1B6F4-3183-4083-97C8-B352470D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84" name="Picture 188" descr="LICA LOGO NENE NENA">
          <a:extLst>
            <a:ext uri="{FF2B5EF4-FFF2-40B4-BE49-F238E27FC236}">
              <a16:creationId xmlns:a16="http://schemas.microsoft.com/office/drawing/2014/main" xmlns="" id="{E8BBAEA0-7FAA-4A0D-B555-9EE48B6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85" name="Picture 189" descr="LICA LOGO NENE NENA">
          <a:extLst>
            <a:ext uri="{FF2B5EF4-FFF2-40B4-BE49-F238E27FC236}">
              <a16:creationId xmlns:a16="http://schemas.microsoft.com/office/drawing/2014/main" xmlns="" id="{89C728FD-2A79-4D46-BE6B-3CBA2F66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86" name="Picture 190" descr="LICA LOGO NENE NENA">
          <a:extLst>
            <a:ext uri="{FF2B5EF4-FFF2-40B4-BE49-F238E27FC236}">
              <a16:creationId xmlns:a16="http://schemas.microsoft.com/office/drawing/2014/main" xmlns="" id="{1E9093FB-ABF3-4C5C-9C9D-BD0B6A24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87" name="Picture 191" descr="LICA LOGO NENE NENA">
          <a:extLst>
            <a:ext uri="{FF2B5EF4-FFF2-40B4-BE49-F238E27FC236}">
              <a16:creationId xmlns:a16="http://schemas.microsoft.com/office/drawing/2014/main" xmlns="" id="{8BE2A868-AE5F-47A3-8238-8F97A3D2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88" name="Picture 192" descr="LICA LOGO NENE NENA">
          <a:extLst>
            <a:ext uri="{FF2B5EF4-FFF2-40B4-BE49-F238E27FC236}">
              <a16:creationId xmlns:a16="http://schemas.microsoft.com/office/drawing/2014/main" xmlns="" id="{FC205F69-F027-4431-9B31-3BF187A5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89" name="Picture 193" descr="LICA LOGO NENE NENA">
          <a:extLst>
            <a:ext uri="{FF2B5EF4-FFF2-40B4-BE49-F238E27FC236}">
              <a16:creationId xmlns:a16="http://schemas.microsoft.com/office/drawing/2014/main" xmlns="" id="{5CFCDF53-C8E0-4C79-A8CF-A2E07C94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90" name="Picture 194" descr="LICA LOGO NENE NENA">
          <a:extLst>
            <a:ext uri="{FF2B5EF4-FFF2-40B4-BE49-F238E27FC236}">
              <a16:creationId xmlns:a16="http://schemas.microsoft.com/office/drawing/2014/main" xmlns="" id="{528B9098-A88F-43D0-AAE5-943915FD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91" name="Picture 195" descr="LICA LOGO NENE NENA">
          <a:extLst>
            <a:ext uri="{FF2B5EF4-FFF2-40B4-BE49-F238E27FC236}">
              <a16:creationId xmlns:a16="http://schemas.microsoft.com/office/drawing/2014/main" xmlns="" id="{6A75F35C-BE0A-4DE9-A79A-3BF5879C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292" name="Picture 196" descr="LICA LOGO NENE NENA">
          <a:extLst>
            <a:ext uri="{FF2B5EF4-FFF2-40B4-BE49-F238E27FC236}">
              <a16:creationId xmlns:a16="http://schemas.microsoft.com/office/drawing/2014/main" xmlns="" id="{3DCEC7FE-9E0C-4629-991E-1A77F78E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93" name="Picture 197" descr="LICA LOGO NENE NENA">
          <a:extLst>
            <a:ext uri="{FF2B5EF4-FFF2-40B4-BE49-F238E27FC236}">
              <a16:creationId xmlns:a16="http://schemas.microsoft.com/office/drawing/2014/main" xmlns="" id="{BD31FA5D-1F43-4EE9-9977-6BBC01B6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294" name="Picture 198" descr="LICA LOGO NENE NENA">
          <a:extLst>
            <a:ext uri="{FF2B5EF4-FFF2-40B4-BE49-F238E27FC236}">
              <a16:creationId xmlns:a16="http://schemas.microsoft.com/office/drawing/2014/main" xmlns="" id="{A803FC3C-E816-4655-8231-ACB77BC9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95" name="Picture 199" descr="LICA LOGO NENE NENA">
          <a:extLst>
            <a:ext uri="{FF2B5EF4-FFF2-40B4-BE49-F238E27FC236}">
              <a16:creationId xmlns:a16="http://schemas.microsoft.com/office/drawing/2014/main" xmlns="" id="{4CE6A6AC-D3D8-4562-A27A-611DB216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296" name="Picture 200" descr="LICA LOGO NENE NENA">
          <a:extLst>
            <a:ext uri="{FF2B5EF4-FFF2-40B4-BE49-F238E27FC236}">
              <a16:creationId xmlns:a16="http://schemas.microsoft.com/office/drawing/2014/main" xmlns="" id="{2C6CC250-B611-41A4-B835-5D320922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97" name="Picture 201" descr="LICA LOGO NENE NENA">
          <a:extLst>
            <a:ext uri="{FF2B5EF4-FFF2-40B4-BE49-F238E27FC236}">
              <a16:creationId xmlns:a16="http://schemas.microsoft.com/office/drawing/2014/main" xmlns="" id="{38BAD164-5120-4321-9846-BDBE4784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298" name="Picture 202" descr="LICA LOGO NENE NENA">
          <a:extLst>
            <a:ext uri="{FF2B5EF4-FFF2-40B4-BE49-F238E27FC236}">
              <a16:creationId xmlns:a16="http://schemas.microsoft.com/office/drawing/2014/main" xmlns="" id="{01F70D4A-2131-4927-BF5D-B188C5F6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299" name="Picture 203" descr="LICA LOGO NENE NENA">
          <a:extLst>
            <a:ext uri="{FF2B5EF4-FFF2-40B4-BE49-F238E27FC236}">
              <a16:creationId xmlns:a16="http://schemas.microsoft.com/office/drawing/2014/main" xmlns="" id="{875BB220-3A2F-442F-9A51-E36AFA02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300" name="Picture 204" descr="LICA LOGO NENE NENA">
          <a:extLst>
            <a:ext uri="{FF2B5EF4-FFF2-40B4-BE49-F238E27FC236}">
              <a16:creationId xmlns:a16="http://schemas.microsoft.com/office/drawing/2014/main" xmlns="" id="{4F3CD073-F96F-4EF3-8A3A-8BBDF424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01" name="Picture 205" descr="LICA LOGO NENE NENA">
          <a:extLst>
            <a:ext uri="{FF2B5EF4-FFF2-40B4-BE49-F238E27FC236}">
              <a16:creationId xmlns:a16="http://schemas.microsoft.com/office/drawing/2014/main" xmlns="" id="{24E03989-5663-42DB-AE8D-9202D9B4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02" name="Picture 206" descr="LICA LOGO NENE NENA">
          <a:extLst>
            <a:ext uri="{FF2B5EF4-FFF2-40B4-BE49-F238E27FC236}">
              <a16:creationId xmlns:a16="http://schemas.microsoft.com/office/drawing/2014/main" xmlns="" id="{D99FB2FF-0A10-4A1E-B067-504870B1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03" name="Picture 207" descr="LICA LOGO NENE NENA">
          <a:extLst>
            <a:ext uri="{FF2B5EF4-FFF2-40B4-BE49-F238E27FC236}">
              <a16:creationId xmlns:a16="http://schemas.microsoft.com/office/drawing/2014/main" xmlns="" id="{A2EC1CFA-5B42-4D7B-8730-8EA4D05A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04" name="Picture 208" descr="LICA LOGO NENE NENA">
          <a:extLst>
            <a:ext uri="{FF2B5EF4-FFF2-40B4-BE49-F238E27FC236}">
              <a16:creationId xmlns:a16="http://schemas.microsoft.com/office/drawing/2014/main" xmlns="" id="{319224B8-E40C-4D24-911A-801E2427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05" name="Picture 209" descr="LICA LOGO NENE NENA">
          <a:extLst>
            <a:ext uri="{FF2B5EF4-FFF2-40B4-BE49-F238E27FC236}">
              <a16:creationId xmlns:a16="http://schemas.microsoft.com/office/drawing/2014/main" xmlns="" id="{326A6346-7441-4F1D-8CEE-802E8210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06" name="Picture 210" descr="LICA LOGO NENE NENA">
          <a:extLst>
            <a:ext uri="{FF2B5EF4-FFF2-40B4-BE49-F238E27FC236}">
              <a16:creationId xmlns:a16="http://schemas.microsoft.com/office/drawing/2014/main" xmlns="" id="{B3B86064-C092-42C5-86DA-E6D231A7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07" name="Picture 211" descr="LICA LOGO NENE NENA">
          <a:extLst>
            <a:ext uri="{FF2B5EF4-FFF2-40B4-BE49-F238E27FC236}">
              <a16:creationId xmlns:a16="http://schemas.microsoft.com/office/drawing/2014/main" xmlns="" id="{289CF9BA-6525-4B16-A8E2-9B5B47E9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08" name="Picture 212" descr="LICA LOGO NENE NENA">
          <a:extLst>
            <a:ext uri="{FF2B5EF4-FFF2-40B4-BE49-F238E27FC236}">
              <a16:creationId xmlns:a16="http://schemas.microsoft.com/office/drawing/2014/main" xmlns="" id="{5017F8E3-6FC8-4A6C-BB8A-2114F9E1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309" name="Picture 213" descr="LICA LOGO NENE NENA">
          <a:extLst>
            <a:ext uri="{FF2B5EF4-FFF2-40B4-BE49-F238E27FC236}">
              <a16:creationId xmlns:a16="http://schemas.microsoft.com/office/drawing/2014/main" xmlns="" id="{6ECEE32F-00A6-4548-8AED-9819C370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310" name="Picture 214" descr="LICA LOGO NENE NENA">
          <a:extLst>
            <a:ext uri="{FF2B5EF4-FFF2-40B4-BE49-F238E27FC236}">
              <a16:creationId xmlns:a16="http://schemas.microsoft.com/office/drawing/2014/main" xmlns="" id="{C68A3E98-A1D8-40A9-895D-CAEBB262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11" name="Picture 215" descr="LICA LOGO NENE NENA">
          <a:extLst>
            <a:ext uri="{FF2B5EF4-FFF2-40B4-BE49-F238E27FC236}">
              <a16:creationId xmlns:a16="http://schemas.microsoft.com/office/drawing/2014/main" xmlns="" id="{044DFA90-8918-479A-88A4-4217DF9C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12" name="Picture 216" descr="LICA LOGO NENE NENA">
          <a:extLst>
            <a:ext uri="{FF2B5EF4-FFF2-40B4-BE49-F238E27FC236}">
              <a16:creationId xmlns:a16="http://schemas.microsoft.com/office/drawing/2014/main" xmlns="" id="{9752EB6B-FA57-43A7-8955-E0D5834E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13" name="Picture 217" descr="LICA LOGO NENE NENA">
          <a:extLst>
            <a:ext uri="{FF2B5EF4-FFF2-40B4-BE49-F238E27FC236}">
              <a16:creationId xmlns:a16="http://schemas.microsoft.com/office/drawing/2014/main" xmlns="" id="{6B7042BC-0D39-40C9-B6B5-65699959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14" name="Picture 218" descr="LICA LOGO NENE NENA">
          <a:extLst>
            <a:ext uri="{FF2B5EF4-FFF2-40B4-BE49-F238E27FC236}">
              <a16:creationId xmlns:a16="http://schemas.microsoft.com/office/drawing/2014/main" xmlns="" id="{EAD6B1E0-143D-41BD-A420-9D352CE5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15" name="Picture 219" descr="LICA LOGO NENE NENA">
          <a:extLst>
            <a:ext uri="{FF2B5EF4-FFF2-40B4-BE49-F238E27FC236}">
              <a16:creationId xmlns:a16="http://schemas.microsoft.com/office/drawing/2014/main" xmlns="" id="{BD2E2BA8-5C46-41FE-8C16-BC33B4CF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16" name="Picture 220" descr="LICA LOGO NENE NENA">
          <a:extLst>
            <a:ext uri="{FF2B5EF4-FFF2-40B4-BE49-F238E27FC236}">
              <a16:creationId xmlns:a16="http://schemas.microsoft.com/office/drawing/2014/main" xmlns="" id="{AEC847F6-98DA-4A23-A87F-45031878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17" name="Picture 221" descr="LICA LOGO NENE NENA">
          <a:extLst>
            <a:ext uri="{FF2B5EF4-FFF2-40B4-BE49-F238E27FC236}">
              <a16:creationId xmlns:a16="http://schemas.microsoft.com/office/drawing/2014/main" xmlns="" id="{AF974B01-A11A-4054-850D-D95A56A8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18" name="Picture 222" descr="LICA LOGO NENE NENA">
          <a:extLst>
            <a:ext uri="{FF2B5EF4-FFF2-40B4-BE49-F238E27FC236}">
              <a16:creationId xmlns:a16="http://schemas.microsoft.com/office/drawing/2014/main" xmlns="" id="{DCE936DE-31F2-4509-80D4-986475C6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319" name="Picture 223" descr="LICA LOGO NENE NENA">
          <a:extLst>
            <a:ext uri="{FF2B5EF4-FFF2-40B4-BE49-F238E27FC236}">
              <a16:creationId xmlns:a16="http://schemas.microsoft.com/office/drawing/2014/main" xmlns="" id="{2BAA7BE9-D642-490B-87A5-3CC53878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4320" name="Picture 224" descr="LICA LOGO NENE NENA">
          <a:extLst>
            <a:ext uri="{FF2B5EF4-FFF2-40B4-BE49-F238E27FC236}">
              <a16:creationId xmlns:a16="http://schemas.microsoft.com/office/drawing/2014/main" xmlns="" id="{7064D73F-8CBC-4B5B-A802-A9BE2671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21" name="Picture 225" descr="LICA LOGO NENE NENA">
          <a:extLst>
            <a:ext uri="{FF2B5EF4-FFF2-40B4-BE49-F238E27FC236}">
              <a16:creationId xmlns:a16="http://schemas.microsoft.com/office/drawing/2014/main" xmlns="" id="{4AF45C39-259C-4368-858E-5341BF35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4322" name="Picture 226" descr="LICA LOGO NENE NENA">
          <a:extLst>
            <a:ext uri="{FF2B5EF4-FFF2-40B4-BE49-F238E27FC236}">
              <a16:creationId xmlns:a16="http://schemas.microsoft.com/office/drawing/2014/main" xmlns="" id="{DFA247C2-8AA6-4443-9798-1C694899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23" name="Picture 227" descr="LICA LOGO NENE NENA">
          <a:extLst>
            <a:ext uri="{FF2B5EF4-FFF2-40B4-BE49-F238E27FC236}">
              <a16:creationId xmlns:a16="http://schemas.microsoft.com/office/drawing/2014/main" xmlns="" id="{A147D97C-A72C-4278-B4BA-1A71BA61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4324" name="Picture 228" descr="LICA LOGO NENE NENA">
          <a:extLst>
            <a:ext uri="{FF2B5EF4-FFF2-40B4-BE49-F238E27FC236}">
              <a16:creationId xmlns:a16="http://schemas.microsoft.com/office/drawing/2014/main" xmlns="" id="{80523A26-6320-43B1-BF6D-43FD7270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25" name="Picture 229" descr="LICA LOGO NENE NENA">
          <a:extLst>
            <a:ext uri="{FF2B5EF4-FFF2-40B4-BE49-F238E27FC236}">
              <a16:creationId xmlns:a16="http://schemas.microsoft.com/office/drawing/2014/main" xmlns="" id="{0E672981-4D8B-45F5-AC88-DD0EAAF4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4326" name="Picture 230" descr="LICA LOGO NENE NENA">
          <a:extLst>
            <a:ext uri="{FF2B5EF4-FFF2-40B4-BE49-F238E27FC236}">
              <a16:creationId xmlns:a16="http://schemas.microsoft.com/office/drawing/2014/main" xmlns="" id="{287D7C64-BAEA-401C-985D-768BEB69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27" name="Picture 231" descr="LICA LOGO NENE NENA">
          <a:extLst>
            <a:ext uri="{FF2B5EF4-FFF2-40B4-BE49-F238E27FC236}">
              <a16:creationId xmlns:a16="http://schemas.microsoft.com/office/drawing/2014/main" xmlns="" id="{748039F7-6193-42EB-8387-458E680A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4328" name="Picture 232" descr="LICA LOGO NENE NENA">
          <a:extLst>
            <a:ext uri="{FF2B5EF4-FFF2-40B4-BE49-F238E27FC236}">
              <a16:creationId xmlns:a16="http://schemas.microsoft.com/office/drawing/2014/main" xmlns="" id="{C970A46E-7758-44D2-BA21-C2C2894F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4329" name="Picture 237" descr="LICA LOGO NENE NENA">
          <a:extLst>
            <a:ext uri="{FF2B5EF4-FFF2-40B4-BE49-F238E27FC236}">
              <a16:creationId xmlns:a16="http://schemas.microsoft.com/office/drawing/2014/main" xmlns="" id="{1B4511DF-2F8F-4BC8-B4D5-89057F07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4330" name="Picture 238" descr="LICA LOGO NENE NENA">
          <a:extLst>
            <a:ext uri="{FF2B5EF4-FFF2-40B4-BE49-F238E27FC236}">
              <a16:creationId xmlns:a16="http://schemas.microsoft.com/office/drawing/2014/main" xmlns="" id="{829D42E3-921A-49AD-A9C8-4CEA0318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4331" name="Picture 239" descr="LICA LOGO NENE NENA">
          <a:extLst>
            <a:ext uri="{FF2B5EF4-FFF2-40B4-BE49-F238E27FC236}">
              <a16:creationId xmlns:a16="http://schemas.microsoft.com/office/drawing/2014/main" xmlns="" id="{045ADF46-C922-45E7-99B4-99E5694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4332" name="Picture 240" descr="LICA LOGO NENE NENA">
          <a:extLst>
            <a:ext uri="{FF2B5EF4-FFF2-40B4-BE49-F238E27FC236}">
              <a16:creationId xmlns:a16="http://schemas.microsoft.com/office/drawing/2014/main" xmlns="" id="{CBDC912B-93E8-44BB-AED6-5DF8D279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4333" name="Picture 241" descr="LICA LOGO NENE NENA">
          <a:extLst>
            <a:ext uri="{FF2B5EF4-FFF2-40B4-BE49-F238E27FC236}">
              <a16:creationId xmlns:a16="http://schemas.microsoft.com/office/drawing/2014/main" xmlns="" id="{E2226153-46AB-4C9A-BFD2-795200D7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4334" name="Picture 242" descr="LICA LOGO NENE NENA">
          <a:extLst>
            <a:ext uri="{FF2B5EF4-FFF2-40B4-BE49-F238E27FC236}">
              <a16:creationId xmlns:a16="http://schemas.microsoft.com/office/drawing/2014/main" xmlns="" id="{1B4EB1EA-5A4B-4E04-B055-A2C924FA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4335" name="Picture 243" descr="LICA LOGO NENE NENA">
          <a:extLst>
            <a:ext uri="{FF2B5EF4-FFF2-40B4-BE49-F238E27FC236}">
              <a16:creationId xmlns:a16="http://schemas.microsoft.com/office/drawing/2014/main" xmlns="" id="{596C774D-D5B6-4396-B47B-4D041100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4336" name="Picture 244" descr="LICA LOGO NENE NENA">
          <a:extLst>
            <a:ext uri="{FF2B5EF4-FFF2-40B4-BE49-F238E27FC236}">
              <a16:creationId xmlns:a16="http://schemas.microsoft.com/office/drawing/2014/main" xmlns="" id="{9F3D447E-9446-4582-8635-A5261143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4337" name="Picture 245" descr="LICA LOGO NENE NENA">
          <a:extLst>
            <a:ext uri="{FF2B5EF4-FFF2-40B4-BE49-F238E27FC236}">
              <a16:creationId xmlns:a16="http://schemas.microsoft.com/office/drawing/2014/main" xmlns="" id="{E537DB0F-28D4-432B-BF66-EF7A0A10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4338" name="Picture 246" descr="LICA LOGO NENE NENA">
          <a:extLst>
            <a:ext uri="{FF2B5EF4-FFF2-40B4-BE49-F238E27FC236}">
              <a16:creationId xmlns:a16="http://schemas.microsoft.com/office/drawing/2014/main" xmlns="" id="{C6E15CBB-FB82-401F-85A8-5771AC18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4339" name="Picture 247" descr="LICA LOGO NENE NENA">
          <a:extLst>
            <a:ext uri="{FF2B5EF4-FFF2-40B4-BE49-F238E27FC236}">
              <a16:creationId xmlns:a16="http://schemas.microsoft.com/office/drawing/2014/main" xmlns="" id="{63E21630-ECE4-4B07-9027-4268DE53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4340" name="Picture 248" descr="LICA LOGO NENE NENA">
          <a:extLst>
            <a:ext uri="{FF2B5EF4-FFF2-40B4-BE49-F238E27FC236}">
              <a16:creationId xmlns:a16="http://schemas.microsoft.com/office/drawing/2014/main" xmlns="" id="{78258BB1-8050-4C7C-9045-278531D6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4341" name="Picture 249" descr="LICA LOGO NENE NENA">
          <a:extLst>
            <a:ext uri="{FF2B5EF4-FFF2-40B4-BE49-F238E27FC236}">
              <a16:creationId xmlns:a16="http://schemas.microsoft.com/office/drawing/2014/main" xmlns="" id="{4692F55D-2E90-4A57-9D91-845CCB21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4342" name="Picture 250" descr="LICA LOGO NENE NENA">
          <a:extLst>
            <a:ext uri="{FF2B5EF4-FFF2-40B4-BE49-F238E27FC236}">
              <a16:creationId xmlns:a16="http://schemas.microsoft.com/office/drawing/2014/main" xmlns="" id="{747A2DF1-CD0E-4470-BF0C-3A87FD90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4343" name="Picture 251" descr="LICA LOGO NENE NENA">
          <a:extLst>
            <a:ext uri="{FF2B5EF4-FFF2-40B4-BE49-F238E27FC236}">
              <a16:creationId xmlns:a16="http://schemas.microsoft.com/office/drawing/2014/main" xmlns="" id="{719B8B9F-E9F7-4A54-A41D-3C45D306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4344" name="Picture 252" descr="LICA LOGO NENE NENA">
          <a:extLst>
            <a:ext uri="{FF2B5EF4-FFF2-40B4-BE49-F238E27FC236}">
              <a16:creationId xmlns:a16="http://schemas.microsoft.com/office/drawing/2014/main" xmlns="" id="{D958BF9E-73B7-4E32-9C16-F0F5535B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4345" name="Picture 253" descr="LICA LOGO NENE NENA">
          <a:extLst>
            <a:ext uri="{FF2B5EF4-FFF2-40B4-BE49-F238E27FC236}">
              <a16:creationId xmlns:a16="http://schemas.microsoft.com/office/drawing/2014/main" xmlns="" id="{96518451-BBE5-4769-ADFA-178CDA4C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14346" name="Picture 254" descr="LICA LOGO NENE NENA">
          <a:extLst>
            <a:ext uri="{FF2B5EF4-FFF2-40B4-BE49-F238E27FC236}">
              <a16:creationId xmlns:a16="http://schemas.microsoft.com/office/drawing/2014/main" xmlns="" id="{DB671873-B9F1-4189-9F9C-8BDA345E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47" name="Picture 255" descr="LICA LOGO NENE NENA">
          <a:extLst>
            <a:ext uri="{FF2B5EF4-FFF2-40B4-BE49-F238E27FC236}">
              <a16:creationId xmlns:a16="http://schemas.microsoft.com/office/drawing/2014/main" xmlns="" id="{AE61ACC1-E321-4F83-9323-14D47A14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14348" name="Picture 256" descr="LICA LOGO NENE NENA">
          <a:extLst>
            <a:ext uri="{FF2B5EF4-FFF2-40B4-BE49-F238E27FC236}">
              <a16:creationId xmlns:a16="http://schemas.microsoft.com/office/drawing/2014/main" xmlns="" id="{9C98B2D1-783D-4767-9E88-0B1FFA9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49" name="Picture 257" descr="LICA LOGO NENE NENA">
          <a:extLst>
            <a:ext uri="{FF2B5EF4-FFF2-40B4-BE49-F238E27FC236}">
              <a16:creationId xmlns:a16="http://schemas.microsoft.com/office/drawing/2014/main" xmlns="" id="{2150DDCF-4741-49B5-BDC2-17061432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0" name="Picture 258" descr="LICA LOGO NENE NENA">
          <a:extLst>
            <a:ext uri="{FF2B5EF4-FFF2-40B4-BE49-F238E27FC236}">
              <a16:creationId xmlns:a16="http://schemas.microsoft.com/office/drawing/2014/main" xmlns="" id="{E923CD8E-6FAD-42B0-B891-52514DE6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1" name="Picture 259" descr="LICA LOGO NENE NENA">
          <a:extLst>
            <a:ext uri="{FF2B5EF4-FFF2-40B4-BE49-F238E27FC236}">
              <a16:creationId xmlns:a16="http://schemas.microsoft.com/office/drawing/2014/main" xmlns="" id="{D7E01335-6132-4314-A950-3CA13E43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2" name="Picture 260" descr="LICA LOGO NENE NENA">
          <a:extLst>
            <a:ext uri="{FF2B5EF4-FFF2-40B4-BE49-F238E27FC236}">
              <a16:creationId xmlns:a16="http://schemas.microsoft.com/office/drawing/2014/main" xmlns="" id="{A4C9461B-96B2-4943-A7B8-42A1BBA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3" name="Picture 261" descr="LICA LOGO NENE NENA">
          <a:extLst>
            <a:ext uri="{FF2B5EF4-FFF2-40B4-BE49-F238E27FC236}">
              <a16:creationId xmlns:a16="http://schemas.microsoft.com/office/drawing/2014/main" xmlns="" id="{4E29D4B1-D7E0-4745-A16A-B519125A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4" name="Picture 262" descr="LICA LOGO NENE NENA">
          <a:extLst>
            <a:ext uri="{FF2B5EF4-FFF2-40B4-BE49-F238E27FC236}">
              <a16:creationId xmlns:a16="http://schemas.microsoft.com/office/drawing/2014/main" xmlns="" id="{D231EF71-F2F2-4BF5-B264-9EDF5E4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5" name="Picture 263" descr="LICA LOGO NENE NENA">
          <a:extLst>
            <a:ext uri="{FF2B5EF4-FFF2-40B4-BE49-F238E27FC236}">
              <a16:creationId xmlns:a16="http://schemas.microsoft.com/office/drawing/2014/main" xmlns="" id="{0630057F-0F5A-41FF-99F4-E12ACFBB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6" name="Picture 264" descr="LICA LOGO NENE NENA">
          <a:extLst>
            <a:ext uri="{FF2B5EF4-FFF2-40B4-BE49-F238E27FC236}">
              <a16:creationId xmlns:a16="http://schemas.microsoft.com/office/drawing/2014/main" xmlns="" id="{743D7433-830B-4365-901B-CC2954A3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7" name="Picture 265" descr="LICA LOGO NENE NENA">
          <a:extLst>
            <a:ext uri="{FF2B5EF4-FFF2-40B4-BE49-F238E27FC236}">
              <a16:creationId xmlns:a16="http://schemas.microsoft.com/office/drawing/2014/main" xmlns="" id="{3A0D8EC4-823F-46BB-AC2F-61FFECE0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8" name="Picture 266" descr="LICA LOGO NENE NENA">
          <a:extLst>
            <a:ext uri="{FF2B5EF4-FFF2-40B4-BE49-F238E27FC236}">
              <a16:creationId xmlns:a16="http://schemas.microsoft.com/office/drawing/2014/main" xmlns="" id="{54D21529-C39F-48DE-804E-DB8D05E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59" name="Picture 267" descr="LICA LOGO NENE NENA">
          <a:extLst>
            <a:ext uri="{FF2B5EF4-FFF2-40B4-BE49-F238E27FC236}">
              <a16:creationId xmlns:a16="http://schemas.microsoft.com/office/drawing/2014/main" xmlns="" id="{D7A02B67-BF9E-47B7-A33F-AAF3F188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60" name="Picture 268" descr="LICA LOGO NENE NENA">
          <a:extLst>
            <a:ext uri="{FF2B5EF4-FFF2-40B4-BE49-F238E27FC236}">
              <a16:creationId xmlns:a16="http://schemas.microsoft.com/office/drawing/2014/main" xmlns="" id="{52D891F4-FD77-4EE0-A51F-3CB85EF2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61" name="Picture 269" descr="LICA LOGO NENE NENA">
          <a:extLst>
            <a:ext uri="{FF2B5EF4-FFF2-40B4-BE49-F238E27FC236}">
              <a16:creationId xmlns:a16="http://schemas.microsoft.com/office/drawing/2014/main" xmlns="" id="{3AC048D7-9058-4A05-A4BA-311B43F5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4362" name="Picture 270" descr="LICA LOGO NENE NENA">
          <a:extLst>
            <a:ext uri="{FF2B5EF4-FFF2-40B4-BE49-F238E27FC236}">
              <a16:creationId xmlns:a16="http://schemas.microsoft.com/office/drawing/2014/main" xmlns="" id="{DAD56508-65BA-4AAB-B533-E69F9A6F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5" zoomScale="90" zoomScaleNormal="90" workbookViewId="0">
      <selection activeCell="I15" sqref="I15"/>
    </sheetView>
  </sheetViews>
  <sheetFormatPr baseColWidth="10" defaultColWidth="11.42578125" defaultRowHeight="12.75"/>
  <cols>
    <col min="1" max="1" width="7.140625" style="32" bestFit="1" customWidth="1"/>
    <col min="2" max="2" width="16.7109375" style="32" customWidth="1"/>
    <col min="3" max="3" width="6.140625" style="101" customWidth="1"/>
    <col min="4" max="5" width="16.7109375" style="32" customWidth="1"/>
    <col min="6" max="6" width="6.5703125" style="101" customWidth="1"/>
    <col min="7" max="8" width="16.5703125" style="32" customWidth="1"/>
    <col min="9" max="9" width="5.7109375" style="101" customWidth="1"/>
    <col min="10" max="11" width="16.7109375" style="32" customWidth="1"/>
    <col min="12" max="12" width="2" style="32" customWidth="1"/>
    <col min="13" max="13" width="16.7109375" style="32" customWidth="1"/>
    <col min="14" max="16384" width="11.42578125" style="32"/>
  </cols>
  <sheetData>
    <row r="1" spans="1:13" ht="21" customHeight="1">
      <c r="D1" s="88"/>
      <c r="E1" s="88"/>
      <c r="F1" s="88"/>
      <c r="G1" s="34"/>
      <c r="H1" s="34"/>
      <c r="I1" s="108"/>
      <c r="L1" s="33"/>
      <c r="M1" s="42" t="s">
        <v>0</v>
      </c>
    </row>
    <row r="2" spans="1:13" ht="21" customHeight="1">
      <c r="G2" s="35"/>
      <c r="H2" s="35"/>
      <c r="I2" s="109"/>
      <c r="J2" s="34"/>
      <c r="K2" s="34"/>
      <c r="L2" s="31" t="s">
        <v>1</v>
      </c>
    </row>
    <row r="3" spans="1:13" ht="47.25" customHeight="1" thickBot="1">
      <c r="F3" s="36"/>
      <c r="G3" s="35"/>
      <c r="H3" s="35"/>
      <c r="I3" s="109"/>
      <c r="J3" s="34"/>
      <c r="K3" s="34"/>
      <c r="L3" s="37"/>
      <c r="M3" s="38" t="s">
        <v>2</v>
      </c>
    </row>
    <row r="4" spans="1:13" ht="47.25" customHeight="1" thickBot="1">
      <c r="A4" s="93" t="s">
        <v>3</v>
      </c>
      <c r="B4" s="94"/>
      <c r="C4" s="94"/>
      <c r="D4" s="95"/>
      <c r="E4" s="49"/>
      <c r="F4" s="36"/>
      <c r="G4" s="35"/>
      <c r="H4" s="35"/>
      <c r="I4" s="109"/>
      <c r="J4" s="48"/>
      <c r="K4" s="96" t="s">
        <v>4</v>
      </c>
      <c r="L4" s="97"/>
      <c r="M4" s="98"/>
    </row>
    <row r="5" spans="1:13" ht="18" customHeight="1" thickBot="1">
      <c r="B5" s="39" t="s">
        <v>5</v>
      </c>
      <c r="C5" s="102"/>
      <c r="D5" s="41">
        <v>1</v>
      </c>
      <c r="E5" s="39" t="s">
        <v>5</v>
      </c>
      <c r="F5" s="102"/>
      <c r="G5" s="41">
        <v>2</v>
      </c>
      <c r="H5" s="39" t="s">
        <v>5</v>
      </c>
      <c r="I5" s="102"/>
      <c r="J5" s="41">
        <v>3</v>
      </c>
      <c r="K5" s="39" t="s">
        <v>5</v>
      </c>
      <c r="L5" s="40"/>
      <c r="M5" s="41">
        <v>4</v>
      </c>
    </row>
    <row r="6" spans="1:13" ht="18" customHeight="1" thickBot="1">
      <c r="B6" s="89" t="s">
        <v>6</v>
      </c>
      <c r="C6" s="90"/>
      <c r="D6" s="90"/>
      <c r="E6" s="91"/>
      <c r="F6" s="91"/>
      <c r="G6" s="91"/>
      <c r="H6" s="91"/>
      <c r="I6" s="91"/>
      <c r="J6" s="91"/>
      <c r="K6" s="91"/>
      <c r="L6" s="91"/>
      <c r="M6" s="92"/>
    </row>
    <row r="7" spans="1:13" ht="32.25" customHeight="1">
      <c r="A7" s="43" t="s">
        <v>7</v>
      </c>
      <c r="B7" s="87" t="s">
        <v>8</v>
      </c>
      <c r="C7" s="103" t="s">
        <v>46</v>
      </c>
      <c r="D7" s="64" t="s">
        <v>10</v>
      </c>
      <c r="E7" s="55" t="s">
        <v>11</v>
      </c>
      <c r="F7" s="106" t="s">
        <v>49</v>
      </c>
      <c r="G7" s="56" t="s">
        <v>12</v>
      </c>
      <c r="H7" s="61" t="s">
        <v>13</v>
      </c>
      <c r="I7" s="103" t="s">
        <v>53</v>
      </c>
      <c r="J7" s="62" t="s">
        <v>14</v>
      </c>
      <c r="K7" s="47"/>
      <c r="L7" s="50" t="s">
        <v>9</v>
      </c>
      <c r="M7" s="51"/>
    </row>
    <row r="8" spans="1:13" ht="32.25" customHeight="1">
      <c r="A8" s="44" t="s">
        <v>15</v>
      </c>
      <c r="B8" s="85" t="s">
        <v>16</v>
      </c>
      <c r="C8" s="104" t="s">
        <v>47</v>
      </c>
      <c r="D8" s="86" t="s">
        <v>17</v>
      </c>
      <c r="E8" s="68" t="s">
        <v>18</v>
      </c>
      <c r="F8" s="103" t="s">
        <v>50</v>
      </c>
      <c r="G8" s="77" t="s">
        <v>19</v>
      </c>
      <c r="H8" s="79" t="s">
        <v>20</v>
      </c>
      <c r="I8" s="110" t="s">
        <v>47</v>
      </c>
      <c r="J8" s="81" t="s">
        <v>21</v>
      </c>
      <c r="K8" s="83"/>
      <c r="L8" s="80" t="s">
        <v>9</v>
      </c>
      <c r="M8" s="84"/>
    </row>
    <row r="9" spans="1:13" ht="32.25" customHeight="1">
      <c r="A9" s="44" t="s">
        <v>22</v>
      </c>
      <c r="B9" s="58">
        <v>482</v>
      </c>
      <c r="C9" s="103" t="s">
        <v>45</v>
      </c>
      <c r="D9" s="59" t="s">
        <v>23</v>
      </c>
      <c r="E9" s="57" t="s">
        <v>24</v>
      </c>
      <c r="F9" s="103" t="s">
        <v>51</v>
      </c>
      <c r="G9" s="64" t="s">
        <v>10</v>
      </c>
      <c r="H9" s="61" t="s">
        <v>13</v>
      </c>
      <c r="I9" s="103" t="s">
        <v>54</v>
      </c>
      <c r="J9" s="63" t="s">
        <v>8</v>
      </c>
      <c r="K9" s="47"/>
      <c r="L9" s="50" t="s">
        <v>9</v>
      </c>
      <c r="M9" s="51"/>
    </row>
    <row r="10" spans="1:13" ht="32.25" customHeight="1">
      <c r="A10" s="44" t="s">
        <v>25</v>
      </c>
      <c r="B10" s="70" t="s">
        <v>16</v>
      </c>
      <c r="C10" s="103" t="s">
        <v>48</v>
      </c>
      <c r="D10" s="69" t="s">
        <v>12</v>
      </c>
      <c r="E10" s="76" t="s">
        <v>17</v>
      </c>
      <c r="F10" s="103" t="s">
        <v>52</v>
      </c>
      <c r="G10" s="67" t="s">
        <v>11</v>
      </c>
      <c r="H10" s="66" t="s">
        <v>26</v>
      </c>
      <c r="I10" s="103" t="s">
        <v>46</v>
      </c>
      <c r="J10" s="62" t="s">
        <v>14</v>
      </c>
      <c r="K10" s="47"/>
      <c r="L10" s="50" t="s">
        <v>9</v>
      </c>
      <c r="M10" s="51"/>
    </row>
    <row r="11" spans="1:13" ht="32.25" customHeight="1">
      <c r="A11" s="44" t="s">
        <v>27</v>
      </c>
      <c r="B11" s="71" t="s">
        <v>23</v>
      </c>
      <c r="C11" s="103" t="s">
        <v>47</v>
      </c>
      <c r="D11" s="72" t="s">
        <v>28</v>
      </c>
      <c r="E11" s="57" t="s">
        <v>24</v>
      </c>
      <c r="F11" s="103" t="s">
        <v>55</v>
      </c>
      <c r="G11" s="77" t="s">
        <v>19</v>
      </c>
      <c r="H11" s="68" t="s">
        <v>29</v>
      </c>
      <c r="I11" s="103" t="s">
        <v>51</v>
      </c>
      <c r="J11" s="64" t="s">
        <v>10</v>
      </c>
      <c r="K11" s="47"/>
      <c r="L11" s="50" t="s">
        <v>9</v>
      </c>
      <c r="M11" s="51"/>
    </row>
    <row r="12" spans="1:13" ht="32.25" customHeight="1">
      <c r="A12" s="44" t="s">
        <v>30</v>
      </c>
      <c r="B12" s="70" t="s">
        <v>16</v>
      </c>
      <c r="C12" s="103" t="s">
        <v>56</v>
      </c>
      <c r="D12" s="75" t="s">
        <v>31</v>
      </c>
      <c r="E12" s="78" t="s">
        <v>32</v>
      </c>
      <c r="F12" s="103" t="s">
        <v>51</v>
      </c>
      <c r="G12" s="67" t="s">
        <v>11</v>
      </c>
      <c r="H12" s="60" t="s">
        <v>20</v>
      </c>
      <c r="I12" s="103" t="s">
        <v>60</v>
      </c>
      <c r="J12" s="63" t="s">
        <v>8</v>
      </c>
      <c r="K12" s="47"/>
      <c r="L12" s="50" t="s">
        <v>9</v>
      </c>
      <c r="M12" s="51"/>
    </row>
    <row r="13" spans="1:13" ht="32.25" customHeight="1">
      <c r="A13" s="44" t="s">
        <v>33</v>
      </c>
      <c r="B13" s="66" t="s">
        <v>34</v>
      </c>
      <c r="C13" s="103" t="s">
        <v>53</v>
      </c>
      <c r="D13" s="74">
        <v>482</v>
      </c>
      <c r="E13" s="71" t="s">
        <v>23</v>
      </c>
      <c r="F13" s="103" t="s">
        <v>45</v>
      </c>
      <c r="G13" s="73" t="s">
        <v>17</v>
      </c>
      <c r="H13" s="65" t="s">
        <v>14</v>
      </c>
      <c r="I13" s="103" t="s">
        <v>60</v>
      </c>
      <c r="J13" s="64" t="s">
        <v>10</v>
      </c>
      <c r="K13" s="47"/>
      <c r="L13" s="50" t="s">
        <v>9</v>
      </c>
      <c r="M13" s="51"/>
    </row>
    <row r="14" spans="1:13" ht="32.25" customHeight="1">
      <c r="A14" s="45" t="s">
        <v>35</v>
      </c>
      <c r="B14" s="68" t="s">
        <v>29</v>
      </c>
      <c r="C14" s="103" t="s">
        <v>57</v>
      </c>
      <c r="D14" s="72" t="s">
        <v>28</v>
      </c>
      <c r="E14" s="57" t="s">
        <v>24</v>
      </c>
      <c r="F14" s="103" t="s">
        <v>46</v>
      </c>
      <c r="G14" s="69" t="s">
        <v>12</v>
      </c>
      <c r="H14" s="60" t="s">
        <v>20</v>
      </c>
      <c r="I14" s="103" t="s">
        <v>61</v>
      </c>
      <c r="J14" s="64" t="s">
        <v>10</v>
      </c>
      <c r="K14" s="47"/>
      <c r="L14" s="50" t="s">
        <v>9</v>
      </c>
      <c r="M14" s="51"/>
    </row>
    <row r="15" spans="1:13" ht="32.25" customHeight="1">
      <c r="A15" s="45" t="s">
        <v>36</v>
      </c>
      <c r="B15" s="66" t="s">
        <v>34</v>
      </c>
      <c r="C15" s="103" t="s">
        <v>57</v>
      </c>
      <c r="D15" s="67" t="s">
        <v>11</v>
      </c>
      <c r="E15" s="78" t="s">
        <v>32</v>
      </c>
      <c r="F15" s="103" t="s">
        <v>58</v>
      </c>
      <c r="G15" s="74">
        <v>482</v>
      </c>
      <c r="H15" s="60" t="s">
        <v>20</v>
      </c>
      <c r="I15" s="103" t="s">
        <v>49</v>
      </c>
      <c r="J15" s="62" t="s">
        <v>14</v>
      </c>
      <c r="K15" s="47"/>
      <c r="L15" s="50" t="s">
        <v>9</v>
      </c>
      <c r="M15" s="51"/>
    </row>
    <row r="16" spans="1:13" ht="32.25" customHeight="1" thickBot="1">
      <c r="A16" s="46" t="s">
        <v>37</v>
      </c>
      <c r="B16" s="76" t="s">
        <v>17</v>
      </c>
      <c r="C16" s="105" t="s">
        <v>45</v>
      </c>
      <c r="D16" s="64" t="s">
        <v>10</v>
      </c>
      <c r="E16" s="78" t="s">
        <v>32</v>
      </c>
      <c r="F16" s="105" t="s">
        <v>59</v>
      </c>
      <c r="G16" s="69" t="s">
        <v>12</v>
      </c>
      <c r="H16" s="47"/>
      <c r="I16" s="105" t="s">
        <v>9</v>
      </c>
      <c r="J16" s="51"/>
      <c r="K16" s="54"/>
      <c r="L16" s="52" t="s">
        <v>9</v>
      </c>
      <c r="M16" s="53"/>
    </row>
    <row r="17" spans="5:13">
      <c r="E17" s="82"/>
      <c r="F17" s="107"/>
      <c r="G17" s="82"/>
      <c r="H17" s="82"/>
      <c r="I17" s="107"/>
      <c r="J17" s="82"/>
      <c r="K17" s="82"/>
      <c r="L17" s="82"/>
      <c r="M17" s="82"/>
    </row>
  </sheetData>
  <mergeCells count="4">
    <mergeCell ref="D1:F1"/>
    <mergeCell ref="B6:M6"/>
    <mergeCell ref="A4:D4"/>
    <mergeCell ref="K4:M4"/>
  </mergeCells>
  <phoneticPr fontId="10" type="noConversion"/>
  <pageMargins left="0.25" right="0.25" top="0.75" bottom="0.75" header="0.3" footer="0.3"/>
  <pageSetup paperSize="9" scale="98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153" zoomScale="70" workbookViewId="0">
      <selection sqref="A1:P188"/>
    </sheetView>
  </sheetViews>
  <sheetFormatPr baseColWidth="10" defaultColWidth="9.1406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9" max="9" width="11.4257812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4" max="14" width="11.42578125" customWidth="1"/>
    <col min="15" max="15" width="12.85546875" bestFit="1" customWidth="1"/>
    <col min="16" max="16" width="22.5703125" customWidth="1"/>
    <col min="17" max="17" width="1.7109375" customWidth="1"/>
    <col min="18" max="18" width="11.4257812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  <col min="23" max="256" width="11.42578125" customWidth="1"/>
  </cols>
  <sheetData>
    <row r="1" spans="1:22" ht="15.75" thickTop="1">
      <c r="A1" s="6"/>
      <c r="B1" s="27" t="str">
        <f>IF(Fixture!D1="Futbol","FUTBOL","")</f>
        <v/>
      </c>
      <c r="C1" s="28" t="str">
        <f>IF(Fixture!D1="Hockey","HOCKEY","")</f>
        <v/>
      </c>
      <c r="D1" s="3"/>
      <c r="E1" s="1"/>
      <c r="F1" s="6"/>
      <c r="G1" s="18" t="str">
        <f>B1</f>
        <v/>
      </c>
      <c r="H1" s="29" t="str">
        <f>$C$1</f>
        <v/>
      </c>
      <c r="I1" s="6"/>
      <c r="J1" s="18" t="str">
        <f>B1</f>
        <v/>
      </c>
      <c r="K1" s="29" t="str">
        <f>$C$1</f>
        <v/>
      </c>
      <c r="L1" s="3"/>
      <c r="M1" s="1"/>
      <c r="N1" s="6"/>
      <c r="O1" s="18" t="str">
        <f>B1</f>
        <v/>
      </c>
      <c r="P1" s="29" t="str">
        <f>$C$1</f>
        <v/>
      </c>
      <c r="R1" s="6"/>
      <c r="S1" s="18" t="str">
        <f>B1</f>
        <v/>
      </c>
      <c r="T1" s="29" t="str">
        <f>$C$1</f>
        <v/>
      </c>
      <c r="V1" s="1"/>
    </row>
    <row r="2" spans="1:22">
      <c r="A2" s="7"/>
      <c r="B2" s="15" t="s">
        <v>38</v>
      </c>
      <c r="C2" s="26" t="str">
        <f>Fixture!$A$7</f>
        <v>9 hs</v>
      </c>
      <c r="D2" s="1"/>
      <c r="E2" s="1"/>
      <c r="F2" s="13"/>
      <c r="G2" s="15" t="s">
        <v>38</v>
      </c>
      <c r="H2" s="26" t="str">
        <f>Fixture!$A$7</f>
        <v>9 hs</v>
      </c>
      <c r="I2" s="7"/>
      <c r="J2" s="15" t="s">
        <v>38</v>
      </c>
      <c r="K2" s="26" t="str">
        <f>Fixture!$A$7</f>
        <v>9 hs</v>
      </c>
      <c r="L2" s="1"/>
      <c r="M2" s="1"/>
      <c r="N2" s="13"/>
      <c r="O2" s="15" t="s">
        <v>38</v>
      </c>
      <c r="P2" s="26" t="str">
        <f>Fixture!$A$7</f>
        <v>9 hs</v>
      </c>
      <c r="R2" s="7"/>
      <c r="S2" s="15" t="s">
        <v>38</v>
      </c>
      <c r="T2" s="26" t="str">
        <f>Fixture!$A$7</f>
        <v>9 hs</v>
      </c>
      <c r="V2" s="1"/>
    </row>
    <row r="3" spans="1:22">
      <c r="A3" s="7"/>
      <c r="B3" s="15" t="s">
        <v>39</v>
      </c>
      <c r="C3" s="25">
        <f>Fixture!$B$4</f>
        <v>0</v>
      </c>
      <c r="D3" s="1"/>
      <c r="E3" s="1"/>
      <c r="F3" s="7"/>
      <c r="G3" s="15" t="s">
        <v>39</v>
      </c>
      <c r="H3" s="25">
        <f>Fixture!$B$4</f>
        <v>0</v>
      </c>
      <c r="I3" s="7"/>
      <c r="J3" s="15" t="s">
        <v>39</v>
      </c>
      <c r="K3" s="25">
        <f>Fixture!$B$4</f>
        <v>0</v>
      </c>
      <c r="L3" s="1"/>
      <c r="M3" s="1"/>
      <c r="N3" s="7"/>
      <c r="O3" s="15" t="s">
        <v>39</v>
      </c>
      <c r="P3" s="25">
        <f>Fixture!$B$4</f>
        <v>0</v>
      </c>
      <c r="R3" s="7"/>
      <c r="S3" s="15" t="s">
        <v>39</v>
      </c>
      <c r="T3" s="25">
        <f>Fixture!$B$4</f>
        <v>0</v>
      </c>
      <c r="V3" s="1"/>
    </row>
    <row r="4" spans="1:22" ht="15" customHeight="1">
      <c r="A4" s="9"/>
      <c r="B4" s="15" t="s">
        <v>40</v>
      </c>
      <c r="C4" s="22">
        <f>Fixture!$D$5</f>
        <v>1</v>
      </c>
      <c r="D4" s="1"/>
      <c r="E4" s="1"/>
      <c r="F4" s="9"/>
      <c r="G4" s="15" t="s">
        <v>40</v>
      </c>
      <c r="H4" s="22">
        <f>Fixture!$G$5</f>
        <v>2</v>
      </c>
      <c r="I4" s="9"/>
      <c r="J4" s="15" t="s">
        <v>40</v>
      </c>
      <c r="K4" s="22">
        <f>Fixture!$J$5</f>
        <v>3</v>
      </c>
      <c r="L4" s="1"/>
      <c r="M4" s="1"/>
      <c r="N4" s="9"/>
      <c r="O4" s="15" t="s">
        <v>40</v>
      </c>
      <c r="P4" s="22">
        <f>Fixture!$M$5</f>
        <v>4</v>
      </c>
      <c r="R4" s="9"/>
      <c r="S4" s="15" t="s">
        <v>40</v>
      </c>
      <c r="T4" s="22" t="e">
        <f>Fixture!#REF!</f>
        <v>#REF!</v>
      </c>
      <c r="V4" s="1"/>
    </row>
    <row r="5" spans="1:22">
      <c r="A5" s="7"/>
      <c r="B5" s="19" t="s">
        <v>41</v>
      </c>
      <c r="C5" s="22" t="s">
        <v>42</v>
      </c>
      <c r="D5" s="1"/>
      <c r="E5" s="1"/>
      <c r="F5" s="7"/>
      <c r="G5" s="19" t="s">
        <v>41</v>
      </c>
      <c r="H5" s="22" t="str">
        <f>$C$5</f>
        <v>LIBRES</v>
      </c>
      <c r="I5" s="22"/>
      <c r="J5" s="19" t="s">
        <v>41</v>
      </c>
      <c r="K5" s="22" t="str">
        <f>$C$5</f>
        <v>LIBRES</v>
      </c>
      <c r="L5" s="1"/>
      <c r="M5" s="1"/>
      <c r="N5" s="7"/>
      <c r="O5" s="19" t="s">
        <v>41</v>
      </c>
      <c r="P5" s="22" t="str">
        <f>$C$5</f>
        <v>LIBRES</v>
      </c>
      <c r="R5" s="7"/>
      <c r="S5" s="19" t="s">
        <v>41</v>
      </c>
      <c r="T5" s="22" t="str">
        <f>$C$5</f>
        <v>LIBRES</v>
      </c>
      <c r="V5" s="1"/>
    </row>
    <row r="6" spans="1:22" ht="15">
      <c r="A6" s="30" t="s">
        <v>42</v>
      </c>
      <c r="B6" s="2"/>
      <c r="C6" s="16" t="s">
        <v>43</v>
      </c>
      <c r="D6" s="5"/>
      <c r="E6" s="5"/>
      <c r="F6" s="14" t="str">
        <f>A6</f>
        <v>LIBRES</v>
      </c>
      <c r="G6" s="2"/>
      <c r="H6" s="16" t="s">
        <v>43</v>
      </c>
      <c r="I6" s="14" t="str">
        <f>A6</f>
        <v>LIBRES</v>
      </c>
      <c r="J6" s="2"/>
      <c r="K6" s="16" t="s">
        <v>43</v>
      </c>
      <c r="L6" s="5"/>
      <c r="M6" s="5"/>
      <c r="N6" s="14" t="str">
        <f>A6</f>
        <v>LIBRES</v>
      </c>
      <c r="O6" s="2"/>
      <c r="P6" s="16" t="s">
        <v>43</v>
      </c>
      <c r="R6" s="14" t="str">
        <f>A6</f>
        <v>LIBRES</v>
      </c>
      <c r="S6" s="2"/>
      <c r="T6" s="16" t="s">
        <v>43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Fixture!B7</f>
        <v>Mirinda</v>
      </c>
      <c r="B9" s="1"/>
      <c r="C9" s="8"/>
      <c r="D9" s="1"/>
      <c r="E9" s="1"/>
      <c r="F9" s="23" t="str">
        <f>Fixture!E7</f>
        <v>Beromama</v>
      </c>
      <c r="G9" s="1"/>
      <c r="H9" s="8"/>
      <c r="I9" s="23" t="str">
        <f>Fixture!H7</f>
        <v>Univ. Jose C.Paz</v>
      </c>
      <c r="J9" s="1"/>
      <c r="K9" s="8"/>
      <c r="L9" s="1"/>
      <c r="M9" s="1"/>
      <c r="N9" s="23">
        <f>Fixture!K7</f>
        <v>0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99" t="s">
        <v>44</v>
      </c>
      <c r="B12" s="100"/>
      <c r="C12" s="8"/>
      <c r="D12" s="1"/>
      <c r="E12" s="1"/>
      <c r="F12" s="99" t="s">
        <v>44</v>
      </c>
      <c r="G12" s="100"/>
      <c r="H12" s="8"/>
      <c r="I12" s="99" t="s">
        <v>44</v>
      </c>
      <c r="J12" s="100"/>
      <c r="K12" s="8"/>
      <c r="L12" s="1"/>
      <c r="M12" s="1"/>
      <c r="N12" s="99" t="s">
        <v>44</v>
      </c>
      <c r="O12" s="100"/>
      <c r="P12" s="8"/>
      <c r="R12" s="99" t="s">
        <v>44</v>
      </c>
      <c r="S12" s="100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Fixture!D7</f>
        <v>Las Heras Sport</v>
      </c>
      <c r="B15" s="1"/>
      <c r="C15" s="8"/>
      <c r="D15" s="1"/>
      <c r="E15" s="1"/>
      <c r="F15" s="23" t="str">
        <f>Fixture!G7</f>
        <v>Oeste RHC</v>
      </c>
      <c r="G15" s="1"/>
      <c r="H15" s="8"/>
      <c r="I15" s="23" t="str">
        <f>Fixture!J7</f>
        <v>Emaus B</v>
      </c>
      <c r="J15" s="1"/>
      <c r="K15" s="8"/>
      <c r="L15" s="1"/>
      <c r="M15" s="1"/>
      <c r="N15" s="23">
        <f>Fixture!M7</f>
        <v>0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29" t="str">
        <f>$C$1</f>
        <v/>
      </c>
      <c r="D20" s="3"/>
      <c r="E20" s="1"/>
      <c r="F20" s="6"/>
      <c r="G20" s="18" t="str">
        <f>B1</f>
        <v/>
      </c>
      <c r="H20" s="29" t="str">
        <f>$C$1</f>
        <v/>
      </c>
      <c r="I20" s="6"/>
      <c r="J20" s="18" t="str">
        <f>B1</f>
        <v/>
      </c>
      <c r="K20" s="29" t="str">
        <f>$C$1</f>
        <v/>
      </c>
      <c r="L20" s="3"/>
      <c r="M20" s="1"/>
      <c r="N20" s="6"/>
      <c r="O20" s="18" t="str">
        <f>B1</f>
        <v/>
      </c>
      <c r="P20" s="29" t="str">
        <f>$C$1</f>
        <v/>
      </c>
      <c r="R20" s="6"/>
      <c r="S20" s="18" t="str">
        <f>B1</f>
        <v/>
      </c>
      <c r="T20" s="29" t="str">
        <f>$C$1</f>
        <v/>
      </c>
      <c r="V20" s="1"/>
    </row>
    <row r="21" spans="1:22">
      <c r="A21" s="7"/>
      <c r="B21" s="20" t="s">
        <v>38</v>
      </c>
      <c r="C21" s="26" t="str">
        <f>Fixture!$A$8</f>
        <v>9,30 hs</v>
      </c>
      <c r="D21" s="1"/>
      <c r="E21" s="1"/>
      <c r="F21" s="7"/>
      <c r="G21" s="15" t="s">
        <v>38</v>
      </c>
      <c r="H21" s="26" t="str">
        <f>Fixture!$A$8</f>
        <v>9,30 hs</v>
      </c>
      <c r="I21" s="7"/>
      <c r="J21" s="20" t="s">
        <v>38</v>
      </c>
      <c r="K21" s="26" t="str">
        <f>Fixture!$A$8</f>
        <v>9,30 hs</v>
      </c>
      <c r="L21" s="1"/>
      <c r="M21" s="1"/>
      <c r="N21" s="7"/>
      <c r="O21" s="15" t="s">
        <v>38</v>
      </c>
      <c r="P21" s="26" t="str">
        <f>Fixture!$A$8</f>
        <v>9,30 hs</v>
      </c>
      <c r="R21" s="7"/>
      <c r="S21" s="20" t="s">
        <v>38</v>
      </c>
      <c r="T21" s="26" t="str">
        <f>Fixture!$A$8</f>
        <v>9,30 hs</v>
      </c>
      <c r="V21" s="1"/>
    </row>
    <row r="22" spans="1:22">
      <c r="A22" s="7"/>
      <c r="B22" s="20" t="s">
        <v>39</v>
      </c>
      <c r="C22" s="25">
        <f>Fixture!$B$4</f>
        <v>0</v>
      </c>
      <c r="D22" s="1"/>
      <c r="E22" s="1"/>
      <c r="F22" s="7"/>
      <c r="G22" s="15" t="s">
        <v>39</v>
      </c>
      <c r="H22" s="25">
        <f>Fixture!$B$4</f>
        <v>0</v>
      </c>
      <c r="I22" s="7"/>
      <c r="J22" s="20" t="s">
        <v>39</v>
      </c>
      <c r="K22" s="25">
        <f>Fixture!$B$4</f>
        <v>0</v>
      </c>
      <c r="L22" s="1"/>
      <c r="M22" s="1"/>
      <c r="N22" s="7"/>
      <c r="O22" s="15" t="s">
        <v>39</v>
      </c>
      <c r="P22" s="25">
        <f>Fixture!$B$4</f>
        <v>0</v>
      </c>
      <c r="R22" s="7"/>
      <c r="S22" s="20" t="s">
        <v>39</v>
      </c>
      <c r="T22" s="25">
        <f>Fixture!$B$4</f>
        <v>0</v>
      </c>
      <c r="V22" s="1"/>
    </row>
    <row r="23" spans="1:22" ht="15" customHeight="1">
      <c r="A23" s="9"/>
      <c r="B23" s="20" t="s">
        <v>40</v>
      </c>
      <c r="C23" s="22">
        <f>Fixture!$D$5</f>
        <v>1</v>
      </c>
      <c r="D23" s="1"/>
      <c r="E23" s="1"/>
      <c r="F23" s="9"/>
      <c r="G23" s="15" t="s">
        <v>40</v>
      </c>
      <c r="H23" s="22">
        <f>Fixture!$G$5</f>
        <v>2</v>
      </c>
      <c r="I23" s="9"/>
      <c r="J23" s="20" t="s">
        <v>40</v>
      </c>
      <c r="K23" s="22">
        <f>Fixture!$J$5</f>
        <v>3</v>
      </c>
      <c r="L23" s="1"/>
      <c r="M23" s="1"/>
      <c r="N23" s="9"/>
      <c r="O23" s="15" t="s">
        <v>40</v>
      </c>
      <c r="P23" s="22">
        <f>Fixture!$M$5</f>
        <v>4</v>
      </c>
      <c r="R23" s="9"/>
      <c r="S23" s="20" t="s">
        <v>40</v>
      </c>
      <c r="T23" s="22" t="e">
        <f>Fixture!#REF!</f>
        <v>#REF!</v>
      </c>
      <c r="V23" s="1"/>
    </row>
    <row r="24" spans="1:22">
      <c r="A24" s="7"/>
      <c r="B24" s="21" t="s">
        <v>41</v>
      </c>
      <c r="C24" s="22" t="str">
        <f>$C$5</f>
        <v>LIBRES</v>
      </c>
      <c r="D24" s="1"/>
      <c r="E24" s="1"/>
      <c r="F24" s="7"/>
      <c r="G24" s="19" t="s">
        <v>41</v>
      </c>
      <c r="H24" s="22" t="str">
        <f>$C$5</f>
        <v>LIBRES</v>
      </c>
      <c r="I24" s="7"/>
      <c r="J24" s="21" t="s">
        <v>41</v>
      </c>
      <c r="K24" s="22" t="str">
        <f>$C$5</f>
        <v>LIBRES</v>
      </c>
      <c r="L24" s="1"/>
      <c r="M24" s="1"/>
      <c r="N24" s="7"/>
      <c r="O24" s="19" t="s">
        <v>41</v>
      </c>
      <c r="P24" s="22" t="str">
        <f>$C$5</f>
        <v>LIBRES</v>
      </c>
      <c r="R24" s="7"/>
      <c r="S24" s="21" t="s">
        <v>41</v>
      </c>
      <c r="T24" s="22" t="str">
        <f>$C$5</f>
        <v>LIBRES</v>
      </c>
      <c r="V24" s="1"/>
    </row>
    <row r="25" spans="1:22" ht="15">
      <c r="A25" s="14" t="str">
        <f>A6</f>
        <v>LIBRES</v>
      </c>
      <c r="B25" s="2"/>
      <c r="C25" s="16" t="s">
        <v>43</v>
      </c>
      <c r="D25" s="5"/>
      <c r="E25" s="5"/>
      <c r="F25" s="14" t="str">
        <f>A6</f>
        <v>LIBRES</v>
      </c>
      <c r="G25" s="2"/>
      <c r="H25" s="16" t="s">
        <v>43</v>
      </c>
      <c r="I25" s="14" t="str">
        <f>A6</f>
        <v>LIBRES</v>
      </c>
      <c r="J25" s="2"/>
      <c r="K25" s="16" t="s">
        <v>43</v>
      </c>
      <c r="L25" s="5"/>
      <c r="M25" s="5"/>
      <c r="N25" s="14" t="str">
        <f>A6</f>
        <v>LIBRES</v>
      </c>
      <c r="O25" s="2"/>
      <c r="P25" s="16" t="s">
        <v>43</v>
      </c>
      <c r="R25" s="14" t="str">
        <f>A6</f>
        <v>LIBRES</v>
      </c>
      <c r="S25" s="2"/>
      <c r="T25" s="16" t="s">
        <v>43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Fixture!B8</f>
        <v>Ducileras</v>
      </c>
      <c r="B28" s="1"/>
      <c r="C28" s="8"/>
      <c r="D28" s="1"/>
      <c r="E28" s="1"/>
      <c r="F28" s="23" t="str">
        <f>Fixture!E8</f>
        <v xml:space="preserve">UNLa </v>
      </c>
      <c r="G28" s="1"/>
      <c r="H28" s="8"/>
      <c r="I28" s="23" t="str">
        <f>Fixture!H8</f>
        <v>Emaus A</v>
      </c>
      <c r="J28" s="1"/>
      <c r="K28" s="8"/>
      <c r="L28" s="1"/>
      <c r="M28" s="1"/>
      <c r="N28" s="23">
        <f>Fixture!K8</f>
        <v>0</v>
      </c>
      <c r="O28" s="1"/>
      <c r="P28" s="8"/>
      <c r="R28" s="23" t="e">
        <f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99" t="s">
        <v>44</v>
      </c>
      <c r="B31" s="100"/>
      <c r="C31" s="8"/>
      <c r="D31" s="1"/>
      <c r="E31" s="1"/>
      <c r="F31" s="99" t="s">
        <v>44</v>
      </c>
      <c r="G31" s="100"/>
      <c r="H31" s="8"/>
      <c r="I31" s="99" t="s">
        <v>44</v>
      </c>
      <c r="J31" s="100"/>
      <c r="K31" s="8"/>
      <c r="L31" s="1"/>
      <c r="M31" s="1"/>
      <c r="N31" s="99" t="s">
        <v>44</v>
      </c>
      <c r="O31" s="100"/>
      <c r="P31" s="8"/>
      <c r="R31" s="99" t="s">
        <v>44</v>
      </c>
      <c r="S31" s="100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Fixture!$D8</f>
        <v>Stella Maris</v>
      </c>
      <c r="B34" s="1"/>
      <c r="C34" s="8"/>
      <c r="D34" s="1"/>
      <c r="E34" s="1"/>
      <c r="F34" s="23" t="str">
        <f>Fixture!G8</f>
        <v>At. Mogul</v>
      </c>
      <c r="G34" s="1"/>
      <c r="H34" s="8"/>
      <c r="I34" s="23" t="str">
        <f>Fixture!J8</f>
        <v>Dep.San Vicente</v>
      </c>
      <c r="J34" s="1"/>
      <c r="K34" s="8"/>
      <c r="L34" s="1"/>
      <c r="M34" s="1"/>
      <c r="N34" s="23">
        <f>Fixture!M8</f>
        <v>0</v>
      </c>
      <c r="O34" s="1"/>
      <c r="P34" s="8"/>
      <c r="R34" s="23" t="e">
        <f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29" t="str">
        <f>$C$1</f>
        <v/>
      </c>
      <c r="D39" s="3"/>
      <c r="E39" s="1"/>
      <c r="F39" s="6"/>
      <c r="G39" s="18" t="str">
        <f>B1</f>
        <v/>
      </c>
      <c r="H39" s="29" t="str">
        <f>$C$1</f>
        <v/>
      </c>
      <c r="I39" s="6"/>
      <c r="J39" s="18" t="str">
        <f>B1</f>
        <v/>
      </c>
      <c r="K39" s="29" t="str">
        <f>$C$1</f>
        <v/>
      </c>
      <c r="L39" s="3"/>
      <c r="M39" s="1"/>
      <c r="N39" s="6"/>
      <c r="O39" s="18" t="str">
        <f>B1</f>
        <v/>
      </c>
      <c r="P39" s="29" t="str">
        <f>$C$1</f>
        <v/>
      </c>
      <c r="R39" s="6"/>
      <c r="S39" s="18" t="str">
        <f>B1</f>
        <v/>
      </c>
      <c r="T39" s="29" t="str">
        <f>$C$1</f>
        <v/>
      </c>
      <c r="V39" s="1"/>
    </row>
    <row r="40" spans="1:22">
      <c r="A40" s="7"/>
      <c r="B40" s="15" t="s">
        <v>38</v>
      </c>
      <c r="C40" s="26" t="str">
        <f>Fixture!$A$9</f>
        <v>10 hs</v>
      </c>
      <c r="D40" s="1"/>
      <c r="E40" s="1"/>
      <c r="F40" s="7"/>
      <c r="G40" s="15" t="s">
        <v>38</v>
      </c>
      <c r="H40" s="26" t="str">
        <f>Fixture!$A$9</f>
        <v>10 hs</v>
      </c>
      <c r="I40" s="7"/>
      <c r="J40" s="15" t="s">
        <v>38</v>
      </c>
      <c r="K40" s="26" t="str">
        <f>Fixture!$A$9</f>
        <v>10 hs</v>
      </c>
      <c r="L40" s="1"/>
      <c r="M40" s="1"/>
      <c r="N40" s="7"/>
      <c r="O40" s="15" t="s">
        <v>38</v>
      </c>
      <c r="P40" s="26" t="str">
        <f>Fixture!$A$9</f>
        <v>10 hs</v>
      </c>
      <c r="R40" s="7"/>
      <c r="S40" s="15" t="s">
        <v>38</v>
      </c>
      <c r="T40" s="26" t="str">
        <f>Fixture!$A$9</f>
        <v>10 hs</v>
      </c>
      <c r="V40" s="1"/>
    </row>
    <row r="41" spans="1:22">
      <c r="A41" s="7"/>
      <c r="B41" s="15" t="s">
        <v>39</v>
      </c>
      <c r="C41" s="25">
        <f>Fixture!$B$4</f>
        <v>0</v>
      </c>
      <c r="D41" s="1"/>
      <c r="E41" s="1"/>
      <c r="F41" s="7"/>
      <c r="G41" s="15" t="s">
        <v>39</v>
      </c>
      <c r="H41" s="25">
        <f>Fixture!$B$4</f>
        <v>0</v>
      </c>
      <c r="I41" s="7"/>
      <c r="J41" s="15" t="s">
        <v>39</v>
      </c>
      <c r="K41" s="25">
        <f>Fixture!$B$4</f>
        <v>0</v>
      </c>
      <c r="L41" s="1"/>
      <c r="M41" s="1"/>
      <c r="N41" s="7"/>
      <c r="O41" s="15" t="s">
        <v>39</v>
      </c>
      <c r="P41" s="25">
        <f>Fixture!$B$4</f>
        <v>0</v>
      </c>
      <c r="R41" s="7"/>
      <c r="S41" s="15" t="s">
        <v>39</v>
      </c>
      <c r="T41" s="25">
        <f>Fixture!$B$4</f>
        <v>0</v>
      </c>
      <c r="V41" s="1"/>
    </row>
    <row r="42" spans="1:22" ht="13.5" customHeight="1">
      <c r="A42" s="9"/>
      <c r="B42" s="15" t="s">
        <v>40</v>
      </c>
      <c r="C42" s="22">
        <f>Fixture!$D$5</f>
        <v>1</v>
      </c>
      <c r="D42" s="1"/>
      <c r="E42" s="1"/>
      <c r="F42" s="9"/>
      <c r="G42" s="15" t="s">
        <v>40</v>
      </c>
      <c r="H42" s="22">
        <f>Fixture!$G$5</f>
        <v>2</v>
      </c>
      <c r="I42" s="9"/>
      <c r="J42" s="15" t="s">
        <v>40</v>
      </c>
      <c r="K42" s="22">
        <f>Fixture!$J$5</f>
        <v>3</v>
      </c>
      <c r="L42" s="1"/>
      <c r="M42" s="1"/>
      <c r="N42" s="9"/>
      <c r="O42" s="15" t="s">
        <v>40</v>
      </c>
      <c r="P42" s="22">
        <f>Fixture!$M$5</f>
        <v>4</v>
      </c>
      <c r="R42" s="9"/>
      <c r="S42" s="15" t="s">
        <v>40</v>
      </c>
      <c r="T42" s="22" t="e">
        <f>Fixture!#REF!</f>
        <v>#REF!</v>
      </c>
      <c r="V42" s="1"/>
    </row>
    <row r="43" spans="1:22">
      <c r="A43" s="7"/>
      <c r="B43" s="19" t="s">
        <v>41</v>
      </c>
      <c r="C43" s="22" t="str">
        <f>$C$5</f>
        <v>LIBRES</v>
      </c>
      <c r="D43" s="1"/>
      <c r="E43" s="1"/>
      <c r="F43" s="7"/>
      <c r="G43" s="19" t="s">
        <v>41</v>
      </c>
      <c r="H43" s="22" t="str">
        <f>$C$5</f>
        <v>LIBRES</v>
      </c>
      <c r="I43" s="7"/>
      <c r="J43" s="19" t="s">
        <v>41</v>
      </c>
      <c r="K43" s="22" t="str">
        <f>$C$5</f>
        <v>LIBRES</v>
      </c>
      <c r="L43" s="1"/>
      <c r="M43" s="1"/>
      <c r="N43" s="7"/>
      <c r="O43" s="19" t="s">
        <v>41</v>
      </c>
      <c r="P43" s="22" t="str">
        <f>$C$5</f>
        <v>LIBRES</v>
      </c>
      <c r="R43" s="7"/>
      <c r="S43" s="19" t="s">
        <v>41</v>
      </c>
      <c r="T43" s="22" t="str">
        <f>$C$5</f>
        <v>LIBRES</v>
      </c>
      <c r="V43" s="1"/>
    </row>
    <row r="44" spans="1:22" ht="15">
      <c r="A44" s="14" t="str">
        <f>A6</f>
        <v>LIBRES</v>
      </c>
      <c r="B44" s="2"/>
      <c r="C44" s="16" t="s">
        <v>43</v>
      </c>
      <c r="D44" s="5"/>
      <c r="E44" s="5"/>
      <c r="F44" s="14" t="str">
        <f>A6</f>
        <v>LIBRES</v>
      </c>
      <c r="G44" s="2"/>
      <c r="H44" s="16" t="s">
        <v>43</v>
      </c>
      <c r="I44" s="14" t="str">
        <f>A6</f>
        <v>LIBRES</v>
      </c>
      <c r="J44" s="2"/>
      <c r="K44" s="16" t="s">
        <v>43</v>
      </c>
      <c r="L44" s="5"/>
      <c r="M44" s="5"/>
      <c r="N44" s="14" t="str">
        <f>A6</f>
        <v>LIBRES</v>
      </c>
      <c r="O44" s="2"/>
      <c r="P44" s="16" t="s">
        <v>43</v>
      </c>
      <c r="R44" s="14" t="str">
        <f>A6</f>
        <v>LIBRES</v>
      </c>
      <c r="S44" s="2"/>
      <c r="T44" s="16" t="s">
        <v>43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>
        <f>Fixture!B$9</f>
        <v>482</v>
      </c>
      <c r="B47" s="1"/>
      <c r="C47" s="8"/>
      <c r="D47" s="1"/>
      <c r="E47" s="1"/>
      <c r="F47" s="23" t="str">
        <f>Fixture!E$9</f>
        <v>Bancala</v>
      </c>
      <c r="G47" s="1"/>
      <c r="H47" s="8"/>
      <c r="I47" s="23" t="str">
        <f>Fixture!H$9</f>
        <v>Univ. Jose C.Paz</v>
      </c>
      <c r="J47" s="1"/>
      <c r="K47" s="8"/>
      <c r="L47" s="1"/>
      <c r="M47" s="1"/>
      <c r="N47" s="23"/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99" t="s">
        <v>44</v>
      </c>
      <c r="B50" s="100"/>
      <c r="C50" s="8"/>
      <c r="D50" s="1"/>
      <c r="E50" s="1"/>
      <c r="F50" s="99" t="s">
        <v>44</v>
      </c>
      <c r="G50" s="100"/>
      <c r="H50" s="8"/>
      <c r="I50" s="99" t="s">
        <v>44</v>
      </c>
      <c r="J50" s="100"/>
      <c r="K50" s="8"/>
      <c r="L50" s="1"/>
      <c r="M50" s="1"/>
      <c r="N50" s="99" t="s">
        <v>44</v>
      </c>
      <c r="O50" s="100"/>
      <c r="P50" s="8"/>
      <c r="R50" s="99" t="s">
        <v>44</v>
      </c>
      <c r="S50" s="100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>Fixture!D$9</f>
        <v>Las Sinsajo</v>
      </c>
      <c r="B53" s="1"/>
      <c r="C53" s="8"/>
      <c r="D53" s="1"/>
      <c r="E53" s="1"/>
      <c r="F53" s="23" t="str">
        <f>Fixture!G$9</f>
        <v>Las Heras Sport</v>
      </c>
      <c r="G53" s="1"/>
      <c r="H53" s="8"/>
      <c r="I53" s="23" t="str">
        <f>Fixture!J$9</f>
        <v>Mirinda</v>
      </c>
      <c r="J53" s="1"/>
      <c r="K53" s="8"/>
      <c r="L53" s="1"/>
      <c r="M53" s="1"/>
      <c r="N53" s="23"/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29" t="str">
        <f>$C$1</f>
        <v/>
      </c>
      <c r="D59" s="3"/>
      <c r="E59" s="1"/>
      <c r="F59" s="6"/>
      <c r="G59" s="18" t="str">
        <f>B1</f>
        <v/>
      </c>
      <c r="H59" s="29" t="str">
        <f>$C$1</f>
        <v/>
      </c>
      <c r="I59" s="6"/>
      <c r="J59" s="18" t="str">
        <f>B1</f>
        <v/>
      </c>
      <c r="K59" s="29" t="str">
        <f>$C$1</f>
        <v/>
      </c>
      <c r="L59" s="3"/>
      <c r="M59" s="1"/>
      <c r="N59" s="6"/>
      <c r="O59" s="18" t="str">
        <f>B1</f>
        <v/>
      </c>
      <c r="P59" s="29" t="str">
        <f>$C$1</f>
        <v/>
      </c>
      <c r="R59" s="6"/>
      <c r="S59" s="18" t="str">
        <f>B1</f>
        <v/>
      </c>
      <c r="T59" s="29" t="str">
        <f>$C$1</f>
        <v/>
      </c>
    </row>
    <row r="60" spans="1:22">
      <c r="A60" s="7"/>
      <c r="B60" s="15" t="s">
        <v>38</v>
      </c>
      <c r="C60" s="26" t="str">
        <f>Fixture!$A$10</f>
        <v>10,30 hs</v>
      </c>
      <c r="D60" s="1"/>
      <c r="E60" s="1"/>
      <c r="F60" s="13"/>
      <c r="G60" s="15" t="s">
        <v>38</v>
      </c>
      <c r="H60" s="26" t="str">
        <f>Fixture!$A$10</f>
        <v>10,30 hs</v>
      </c>
      <c r="I60" s="7"/>
      <c r="J60" s="15" t="s">
        <v>38</v>
      </c>
      <c r="K60" s="26" t="str">
        <f>Fixture!$A$10</f>
        <v>10,30 hs</v>
      </c>
      <c r="L60" s="1"/>
      <c r="M60" s="1"/>
      <c r="N60" s="13"/>
      <c r="O60" s="15" t="s">
        <v>38</v>
      </c>
      <c r="P60" s="26" t="str">
        <f>Fixture!$A$10</f>
        <v>10,30 hs</v>
      </c>
      <c r="R60" s="7"/>
      <c r="S60" s="15" t="s">
        <v>38</v>
      </c>
      <c r="T60" s="26" t="str">
        <f>Fixture!$A$10</f>
        <v>10,30 hs</v>
      </c>
    </row>
    <row r="61" spans="1:22">
      <c r="A61" s="7"/>
      <c r="B61" s="15" t="s">
        <v>39</v>
      </c>
      <c r="C61" s="25">
        <f>Fixture!$B$4</f>
        <v>0</v>
      </c>
      <c r="D61" s="1"/>
      <c r="E61" s="1"/>
      <c r="F61" s="7"/>
      <c r="G61" s="15" t="s">
        <v>39</v>
      </c>
      <c r="H61" s="25">
        <f>Fixture!$B$4</f>
        <v>0</v>
      </c>
      <c r="I61" s="7"/>
      <c r="J61" s="15" t="s">
        <v>39</v>
      </c>
      <c r="K61" s="25">
        <f>Fixture!$B$4</f>
        <v>0</v>
      </c>
      <c r="L61" s="1"/>
      <c r="M61" s="1"/>
      <c r="N61" s="7"/>
      <c r="O61" s="15" t="s">
        <v>39</v>
      </c>
      <c r="P61" s="25">
        <f>Fixture!$B$4</f>
        <v>0</v>
      </c>
      <c r="R61" s="7"/>
      <c r="S61" s="15" t="s">
        <v>39</v>
      </c>
      <c r="T61" s="25">
        <f>Fixture!$B$4</f>
        <v>0</v>
      </c>
    </row>
    <row r="62" spans="1:22" ht="18">
      <c r="A62" s="9"/>
      <c r="B62" s="15" t="s">
        <v>40</v>
      </c>
      <c r="C62" s="22">
        <f>Fixture!$D$5</f>
        <v>1</v>
      </c>
      <c r="D62" s="1"/>
      <c r="E62" s="1"/>
      <c r="F62" s="9"/>
      <c r="G62" s="15" t="s">
        <v>40</v>
      </c>
      <c r="H62" s="22">
        <f>Fixture!$G$5</f>
        <v>2</v>
      </c>
      <c r="I62" s="9"/>
      <c r="J62" s="15" t="s">
        <v>40</v>
      </c>
      <c r="K62" s="22">
        <f>Fixture!$J$5</f>
        <v>3</v>
      </c>
      <c r="L62" s="1"/>
      <c r="M62" s="1"/>
      <c r="N62" s="9"/>
      <c r="O62" s="15" t="s">
        <v>40</v>
      </c>
      <c r="P62" s="22">
        <f>Fixture!$M$5</f>
        <v>4</v>
      </c>
      <c r="R62" s="9"/>
      <c r="S62" s="15" t="s">
        <v>40</v>
      </c>
      <c r="T62" s="22" t="e">
        <f>Fixture!#REF!</f>
        <v>#REF!</v>
      </c>
    </row>
    <row r="63" spans="1:22">
      <c r="A63" s="7"/>
      <c r="B63" s="19" t="s">
        <v>41</v>
      </c>
      <c r="C63" s="22" t="str">
        <f>$C$5</f>
        <v>LIBRES</v>
      </c>
      <c r="D63" s="1"/>
      <c r="E63" s="1"/>
      <c r="F63" s="7"/>
      <c r="G63" s="19" t="s">
        <v>41</v>
      </c>
      <c r="H63" s="22" t="str">
        <f>$C$5</f>
        <v>LIBRES</v>
      </c>
      <c r="I63" s="7"/>
      <c r="J63" s="19" t="s">
        <v>41</v>
      </c>
      <c r="K63" s="22" t="str">
        <f>$C$5</f>
        <v>LIBRES</v>
      </c>
      <c r="L63" s="1"/>
      <c r="M63" s="1"/>
      <c r="N63" s="7"/>
      <c r="O63" s="19" t="s">
        <v>41</v>
      </c>
      <c r="P63" s="22" t="str">
        <f>$C$5</f>
        <v>LIBRES</v>
      </c>
      <c r="R63" s="7"/>
      <c r="S63" s="19" t="s">
        <v>41</v>
      </c>
      <c r="T63" s="22" t="str">
        <f>$C$5</f>
        <v>LIBRES</v>
      </c>
    </row>
    <row r="64" spans="1:22" ht="15">
      <c r="A64" s="14" t="str">
        <f>A6</f>
        <v>LIBRES</v>
      </c>
      <c r="B64" s="2"/>
      <c r="C64" s="16" t="s">
        <v>43</v>
      </c>
      <c r="D64" s="5"/>
      <c r="E64" s="5"/>
      <c r="F64" s="14" t="str">
        <f>A6</f>
        <v>LIBRES</v>
      </c>
      <c r="G64" s="2"/>
      <c r="H64" s="16" t="s">
        <v>43</v>
      </c>
      <c r="I64" s="14" t="str">
        <f>A6</f>
        <v>LIBRES</v>
      </c>
      <c r="J64" s="2"/>
      <c r="K64" s="16" t="s">
        <v>43</v>
      </c>
      <c r="L64" s="5"/>
      <c r="M64" s="5"/>
      <c r="N64" s="14" t="str">
        <f>A6</f>
        <v>LIBRES</v>
      </c>
      <c r="O64" s="2"/>
      <c r="P64" s="16" t="s">
        <v>43</v>
      </c>
      <c r="R64" s="14" t="str">
        <f>A6</f>
        <v>LIBRES</v>
      </c>
      <c r="S64" s="2"/>
      <c r="T64" s="16" t="s">
        <v>43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Fixture!B10</f>
        <v>Ducileras</v>
      </c>
      <c r="B67" s="1"/>
      <c r="C67" s="8"/>
      <c r="D67" s="1"/>
      <c r="E67" s="1"/>
      <c r="F67" s="23" t="str">
        <f>Fixture!E10</f>
        <v>Stella Maris</v>
      </c>
      <c r="G67" s="1"/>
      <c r="H67" s="8"/>
      <c r="I67" s="23" t="str">
        <f>Fixture!H10</f>
        <v>Autenticas</v>
      </c>
      <c r="J67" s="1"/>
      <c r="K67" s="8"/>
      <c r="L67" s="1"/>
      <c r="M67" s="1"/>
      <c r="N67" s="23">
        <f>Fixture!K10</f>
        <v>0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99" t="s">
        <v>44</v>
      </c>
      <c r="B70" s="100"/>
      <c r="C70" s="8"/>
      <c r="D70" s="1"/>
      <c r="E70" s="1"/>
      <c r="F70" s="99" t="s">
        <v>44</v>
      </c>
      <c r="G70" s="100"/>
      <c r="H70" s="8"/>
      <c r="I70" s="99" t="s">
        <v>44</v>
      </c>
      <c r="J70" s="100"/>
      <c r="K70" s="8"/>
      <c r="L70" s="1"/>
      <c r="M70" s="1"/>
      <c r="N70" s="99" t="s">
        <v>44</v>
      </c>
      <c r="O70" s="100"/>
      <c r="P70" s="8"/>
      <c r="R70" s="99" t="s">
        <v>44</v>
      </c>
      <c r="S70" s="100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Fixture!D10</f>
        <v>Oeste RHC</v>
      </c>
      <c r="B73" s="1"/>
      <c r="C73" s="8"/>
      <c r="D73" s="1"/>
      <c r="E73" s="1"/>
      <c r="F73" s="23" t="str">
        <f>Fixture!G10</f>
        <v>Beromama</v>
      </c>
      <c r="G73" s="1"/>
      <c r="H73" s="8"/>
      <c r="I73" s="23" t="str">
        <f>Fixture!J10</f>
        <v>Emaus B</v>
      </c>
      <c r="J73" s="1"/>
      <c r="K73" s="8"/>
      <c r="L73" s="1"/>
      <c r="M73" s="1"/>
      <c r="N73" s="23">
        <f>Fixture!M10</f>
        <v>0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29" t="str">
        <f>$C$1</f>
        <v/>
      </c>
      <c r="D78" s="3"/>
      <c r="E78" s="1"/>
      <c r="F78" s="6"/>
      <c r="G78" s="18" t="str">
        <f>B1</f>
        <v/>
      </c>
      <c r="H78" s="29" t="str">
        <f>$C$1</f>
        <v/>
      </c>
      <c r="I78" s="6"/>
      <c r="J78" s="18" t="str">
        <f>B1</f>
        <v/>
      </c>
      <c r="K78" s="29" t="str">
        <f>$C$1</f>
        <v/>
      </c>
      <c r="L78" s="1"/>
      <c r="M78" s="1"/>
      <c r="N78" s="6"/>
      <c r="O78" s="18" t="str">
        <f>B1</f>
        <v/>
      </c>
      <c r="P78" s="29" t="str">
        <f>$C$1</f>
        <v/>
      </c>
      <c r="Q78" s="1"/>
      <c r="R78" s="6"/>
      <c r="S78" s="18" t="str">
        <f>B1</f>
        <v/>
      </c>
      <c r="T78" s="29" t="str">
        <f>$C$1</f>
        <v/>
      </c>
    </row>
    <row r="79" spans="1:20">
      <c r="A79" s="7"/>
      <c r="B79" s="20" t="s">
        <v>38</v>
      </c>
      <c r="C79" s="26" t="str">
        <f>Fixture!$A$11</f>
        <v>11 hs</v>
      </c>
      <c r="D79" s="1"/>
      <c r="E79" s="1"/>
      <c r="F79" s="7"/>
      <c r="G79" s="15" t="s">
        <v>38</v>
      </c>
      <c r="H79" s="26" t="str">
        <f>Fixture!$A$11</f>
        <v>11 hs</v>
      </c>
      <c r="I79" s="7"/>
      <c r="J79" s="15" t="s">
        <v>38</v>
      </c>
      <c r="K79" s="26" t="str">
        <f>Fixture!$A$11</f>
        <v>11 hs</v>
      </c>
      <c r="L79" s="1"/>
      <c r="M79" s="1"/>
      <c r="N79" s="7"/>
      <c r="O79" s="15" t="s">
        <v>38</v>
      </c>
      <c r="P79" s="26" t="str">
        <f>Fixture!$A$11</f>
        <v>11 hs</v>
      </c>
      <c r="Q79" s="1"/>
      <c r="R79" s="7"/>
      <c r="S79" s="20" t="s">
        <v>38</v>
      </c>
      <c r="T79" s="26" t="str">
        <f>Fixture!$A$11</f>
        <v>11 hs</v>
      </c>
    </row>
    <row r="80" spans="1:20">
      <c r="A80" s="7"/>
      <c r="B80" s="20" t="s">
        <v>39</v>
      </c>
      <c r="C80" s="25">
        <f>Fixture!$B$4</f>
        <v>0</v>
      </c>
      <c r="D80" s="1"/>
      <c r="E80" s="1"/>
      <c r="F80" s="7"/>
      <c r="G80" s="15" t="s">
        <v>39</v>
      </c>
      <c r="H80" s="25">
        <f>Fixture!$B$4</f>
        <v>0</v>
      </c>
      <c r="I80" s="7"/>
      <c r="J80" s="15" t="s">
        <v>39</v>
      </c>
      <c r="K80" s="25">
        <f>Fixture!$B$4</f>
        <v>0</v>
      </c>
      <c r="L80" s="1"/>
      <c r="M80" s="1"/>
      <c r="N80" s="7"/>
      <c r="O80" s="15" t="s">
        <v>39</v>
      </c>
      <c r="P80" s="25">
        <f>Fixture!$B$4</f>
        <v>0</v>
      </c>
      <c r="Q80" s="1"/>
      <c r="R80" s="7"/>
      <c r="S80" s="20" t="s">
        <v>39</v>
      </c>
      <c r="T80" s="25">
        <f>Fixture!$B$4</f>
        <v>0</v>
      </c>
    </row>
    <row r="81" spans="1:20" ht="18">
      <c r="A81" s="9"/>
      <c r="B81" s="20" t="s">
        <v>40</v>
      </c>
      <c r="C81" s="22">
        <f>Fixture!$D$5</f>
        <v>1</v>
      </c>
      <c r="D81" s="1"/>
      <c r="E81" s="1"/>
      <c r="F81" s="9"/>
      <c r="G81" s="15" t="s">
        <v>40</v>
      </c>
      <c r="H81" s="22">
        <f>Fixture!$G$5</f>
        <v>2</v>
      </c>
      <c r="I81" s="9"/>
      <c r="J81" s="15" t="s">
        <v>40</v>
      </c>
      <c r="K81" s="22">
        <f>Fixture!$J$5</f>
        <v>3</v>
      </c>
      <c r="L81" s="1"/>
      <c r="M81" s="1"/>
      <c r="N81" s="9"/>
      <c r="O81" s="15" t="s">
        <v>40</v>
      </c>
      <c r="P81" s="22">
        <f>Fixture!$M$5</f>
        <v>4</v>
      </c>
      <c r="Q81" s="1"/>
      <c r="R81" s="9"/>
      <c r="S81" s="20" t="s">
        <v>40</v>
      </c>
      <c r="T81" s="22" t="e">
        <f>Fixture!#REF!</f>
        <v>#REF!</v>
      </c>
    </row>
    <row r="82" spans="1:20">
      <c r="A82" s="7"/>
      <c r="B82" s="21" t="s">
        <v>41</v>
      </c>
      <c r="C82" s="22" t="str">
        <f>$C$5</f>
        <v>LIBRES</v>
      </c>
      <c r="D82" s="1"/>
      <c r="E82" s="1"/>
      <c r="F82" s="7"/>
      <c r="G82" s="19" t="s">
        <v>41</v>
      </c>
      <c r="H82" s="22" t="str">
        <f>$C$5</f>
        <v>LIBRES</v>
      </c>
      <c r="I82" s="7"/>
      <c r="J82" s="19" t="s">
        <v>41</v>
      </c>
      <c r="K82" s="22" t="str">
        <f>$C$5</f>
        <v>LIBRES</v>
      </c>
      <c r="L82" s="1"/>
      <c r="M82" s="1"/>
      <c r="N82" s="7"/>
      <c r="O82" s="19" t="s">
        <v>41</v>
      </c>
      <c r="P82" s="22" t="str">
        <f>$C$5</f>
        <v>LIBRES</v>
      </c>
      <c r="Q82" s="1"/>
      <c r="R82" s="7"/>
      <c r="S82" s="21" t="s">
        <v>41</v>
      </c>
      <c r="T82" s="22" t="str">
        <f>$C$5</f>
        <v>LIBRES</v>
      </c>
    </row>
    <row r="83" spans="1:20" ht="15">
      <c r="A83" s="14" t="str">
        <f>A6</f>
        <v>LIBRES</v>
      </c>
      <c r="B83" s="2"/>
      <c r="C83" s="16" t="s">
        <v>43</v>
      </c>
      <c r="D83" s="5"/>
      <c r="E83" s="5"/>
      <c r="F83" s="14" t="str">
        <f>A6</f>
        <v>LIBRES</v>
      </c>
      <c r="G83" s="2"/>
      <c r="H83" s="16" t="s">
        <v>43</v>
      </c>
      <c r="I83" s="14" t="str">
        <f>A6</f>
        <v>LIBRES</v>
      </c>
      <c r="J83" s="2"/>
      <c r="K83" s="16" t="s">
        <v>43</v>
      </c>
      <c r="L83" s="5"/>
      <c r="M83" s="5"/>
      <c r="N83" s="14" t="str">
        <f>A6</f>
        <v>LIBRES</v>
      </c>
      <c r="O83" s="2"/>
      <c r="P83" s="16" t="s">
        <v>43</v>
      </c>
      <c r="Q83" s="1"/>
      <c r="R83" s="14" t="str">
        <f>A6</f>
        <v>LIBRES</v>
      </c>
      <c r="S83" s="2"/>
      <c r="T83" s="16" t="s">
        <v>43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str">
        <f>Fixture!B11</f>
        <v>Las Sinsajo</v>
      </c>
      <c r="B86" s="1"/>
      <c r="C86" s="8"/>
      <c r="D86" s="1"/>
      <c r="E86" s="1"/>
      <c r="F86" s="23" t="str">
        <f>Fixture!E11</f>
        <v>Bancala</v>
      </c>
      <c r="G86" s="1"/>
      <c r="H86" s="8"/>
      <c r="I86" s="23" t="str">
        <f>Fixture!H11</f>
        <v>UNLan</v>
      </c>
      <c r="J86" s="1"/>
      <c r="K86" s="8"/>
      <c r="L86" s="1"/>
      <c r="M86" s="1"/>
      <c r="N86" s="23">
        <f>Fixture!K11</f>
        <v>0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99" t="s">
        <v>44</v>
      </c>
      <c r="B89" s="100"/>
      <c r="C89" s="8"/>
      <c r="D89" s="1"/>
      <c r="E89" s="1"/>
      <c r="F89" s="99" t="s">
        <v>44</v>
      </c>
      <c r="G89" s="100"/>
      <c r="H89" s="8"/>
      <c r="I89" s="99" t="s">
        <v>44</v>
      </c>
      <c r="J89" s="100"/>
      <c r="K89" s="8"/>
      <c r="L89" s="1"/>
      <c r="M89" s="1"/>
      <c r="N89" s="99" t="s">
        <v>44</v>
      </c>
      <c r="O89" s="100"/>
      <c r="P89" s="8"/>
      <c r="R89" s="99" t="s">
        <v>44</v>
      </c>
      <c r="S89" s="100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>Fixture!D11</f>
        <v>Dep San Vicente</v>
      </c>
      <c r="B92" s="1"/>
      <c r="C92" s="8"/>
      <c r="D92" s="1"/>
      <c r="E92" s="1"/>
      <c r="F92" s="23" t="str">
        <f>Fixture!G11</f>
        <v>At. Mogul</v>
      </c>
      <c r="G92" s="1"/>
      <c r="H92" s="8"/>
      <c r="I92" s="23" t="str">
        <f>Fixture!J11</f>
        <v>Las Heras Sport</v>
      </c>
      <c r="J92" s="1"/>
      <c r="K92" s="8"/>
      <c r="L92" s="1"/>
      <c r="M92" s="1"/>
      <c r="N92" s="23">
        <f>Fixture!M11</f>
        <v>0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29" t="str">
        <f>$C$1</f>
        <v/>
      </c>
      <c r="D97" s="3"/>
      <c r="E97" s="1"/>
      <c r="F97" s="6"/>
      <c r="G97" s="18" t="str">
        <f>B1</f>
        <v/>
      </c>
      <c r="H97" s="29" t="str">
        <f>$C$1</f>
        <v/>
      </c>
      <c r="I97" s="6"/>
      <c r="J97" s="18" t="str">
        <f>B1</f>
        <v/>
      </c>
      <c r="K97" s="29" t="str">
        <f>$C$1</f>
        <v/>
      </c>
      <c r="L97" s="1"/>
      <c r="M97" s="1"/>
      <c r="N97" s="6"/>
      <c r="O97" s="18" t="str">
        <f>B1</f>
        <v/>
      </c>
      <c r="P97" s="29" t="str">
        <f>$C$1</f>
        <v/>
      </c>
      <c r="Q97" s="1"/>
      <c r="R97" s="6"/>
      <c r="S97" s="18" t="str">
        <f>B1</f>
        <v/>
      </c>
      <c r="T97" s="29" t="str">
        <f>$C$1</f>
        <v/>
      </c>
    </row>
    <row r="98" spans="1:20">
      <c r="A98" s="7"/>
      <c r="B98" s="15" t="s">
        <v>38</v>
      </c>
      <c r="C98" s="26" t="str">
        <f>Fixture!$A$12</f>
        <v>11,30 hs</v>
      </c>
      <c r="D98" s="1"/>
      <c r="E98" s="1"/>
      <c r="F98" s="7"/>
      <c r="G98" s="15" t="s">
        <v>38</v>
      </c>
      <c r="H98" s="26" t="str">
        <f>Fixture!$A$12</f>
        <v>11,30 hs</v>
      </c>
      <c r="I98" s="7"/>
      <c r="J98" s="15" t="s">
        <v>38</v>
      </c>
      <c r="K98" s="26" t="str">
        <f>Fixture!$A$12</f>
        <v>11,30 hs</v>
      </c>
      <c r="L98" s="1"/>
      <c r="M98" s="1"/>
      <c r="N98" s="7"/>
      <c r="O98" s="15" t="s">
        <v>38</v>
      </c>
      <c r="P98" s="26" t="str">
        <f>Fixture!$A$12</f>
        <v>11,30 hs</v>
      </c>
      <c r="Q98" s="1"/>
      <c r="R98" s="7"/>
      <c r="S98" s="15" t="s">
        <v>38</v>
      </c>
      <c r="T98" s="26" t="str">
        <f>Fixture!$A$12</f>
        <v>11,30 hs</v>
      </c>
    </row>
    <row r="99" spans="1:20">
      <c r="A99" s="7"/>
      <c r="B99" s="15" t="s">
        <v>39</v>
      </c>
      <c r="C99" s="25">
        <f>Fixture!$B$4</f>
        <v>0</v>
      </c>
      <c r="D99" s="1"/>
      <c r="E99" s="1"/>
      <c r="F99" s="7"/>
      <c r="G99" s="15" t="s">
        <v>39</v>
      </c>
      <c r="H99" s="25">
        <f>Fixture!$B$4</f>
        <v>0</v>
      </c>
      <c r="I99" s="7"/>
      <c r="J99" s="15" t="s">
        <v>39</v>
      </c>
      <c r="K99" s="25">
        <f>Fixture!$B$4</f>
        <v>0</v>
      </c>
      <c r="L99" s="1"/>
      <c r="M99" s="1"/>
      <c r="N99" s="7"/>
      <c r="O99" s="15" t="s">
        <v>39</v>
      </c>
      <c r="P99" s="25">
        <f>Fixture!$B$4</f>
        <v>0</v>
      </c>
      <c r="Q99" s="1"/>
      <c r="R99" s="7"/>
      <c r="S99" s="15" t="s">
        <v>39</v>
      </c>
      <c r="T99" s="25">
        <f>Fixture!$B$4</f>
        <v>0</v>
      </c>
    </row>
    <row r="100" spans="1:20" ht="18">
      <c r="A100" s="9"/>
      <c r="B100" s="15" t="s">
        <v>40</v>
      </c>
      <c r="C100" s="22">
        <f>Fixture!$D$5</f>
        <v>1</v>
      </c>
      <c r="D100" s="1"/>
      <c r="E100" s="1"/>
      <c r="F100" s="9"/>
      <c r="G100" s="15" t="s">
        <v>40</v>
      </c>
      <c r="H100" s="22">
        <f>Fixture!$G$5</f>
        <v>2</v>
      </c>
      <c r="I100" s="9"/>
      <c r="J100" s="15" t="s">
        <v>40</v>
      </c>
      <c r="K100" s="22">
        <f>Fixture!$J$5</f>
        <v>3</v>
      </c>
      <c r="L100" s="1"/>
      <c r="M100" s="1"/>
      <c r="N100" s="9"/>
      <c r="O100" s="15" t="s">
        <v>40</v>
      </c>
      <c r="P100" s="22">
        <f>Fixture!$M$5</f>
        <v>4</v>
      </c>
      <c r="Q100" s="1"/>
      <c r="R100" s="9"/>
      <c r="S100" s="15" t="s">
        <v>40</v>
      </c>
      <c r="T100" s="22" t="e">
        <f>Fixture!#REF!</f>
        <v>#REF!</v>
      </c>
    </row>
    <row r="101" spans="1:20">
      <c r="A101" s="7"/>
      <c r="B101" s="19" t="s">
        <v>41</v>
      </c>
      <c r="C101" s="22" t="str">
        <f>$C$5</f>
        <v>LIBRES</v>
      </c>
      <c r="D101" s="1"/>
      <c r="E101" s="1"/>
      <c r="F101" s="7"/>
      <c r="G101" s="19" t="s">
        <v>41</v>
      </c>
      <c r="H101" s="22" t="str">
        <f>$C$5</f>
        <v>LIBRES</v>
      </c>
      <c r="I101" s="7"/>
      <c r="J101" s="19" t="s">
        <v>41</v>
      </c>
      <c r="K101" s="22" t="str">
        <f>$C$5</f>
        <v>LIBRES</v>
      </c>
      <c r="L101" s="1"/>
      <c r="M101" s="1"/>
      <c r="N101" s="7"/>
      <c r="O101" s="19" t="s">
        <v>41</v>
      </c>
      <c r="P101" s="22" t="str">
        <f>$C$5</f>
        <v>LIBRES</v>
      </c>
      <c r="Q101" s="1"/>
      <c r="R101" s="7"/>
      <c r="S101" s="19" t="s">
        <v>41</v>
      </c>
      <c r="T101" s="22" t="str">
        <f>$C$5</f>
        <v>LIBRES</v>
      </c>
    </row>
    <row r="102" spans="1:20" ht="15">
      <c r="A102" s="14" t="str">
        <f>A6</f>
        <v>LIBRES</v>
      </c>
      <c r="B102" s="2"/>
      <c r="C102" s="16" t="s">
        <v>43</v>
      </c>
      <c r="D102" s="5"/>
      <c r="E102" s="5"/>
      <c r="F102" s="14" t="str">
        <f>A6</f>
        <v>LIBRES</v>
      </c>
      <c r="G102" s="2"/>
      <c r="H102" s="16" t="s">
        <v>43</v>
      </c>
      <c r="I102" s="14" t="str">
        <f>A6</f>
        <v>LIBRES</v>
      </c>
      <c r="J102" s="2"/>
      <c r="K102" s="16" t="s">
        <v>43</v>
      </c>
      <c r="L102" s="5"/>
      <c r="M102" s="5"/>
      <c r="N102" s="14" t="str">
        <f>A6</f>
        <v>LIBRES</v>
      </c>
      <c r="O102" s="2"/>
      <c r="P102" s="16" t="s">
        <v>43</v>
      </c>
      <c r="Q102" s="1"/>
      <c r="R102" s="14" t="str">
        <f>A6</f>
        <v>LIBRES</v>
      </c>
      <c r="S102" s="2"/>
      <c r="T102" s="16" t="s">
        <v>43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>Fixture!B12</f>
        <v>Ducileras</v>
      </c>
      <c r="B105" s="1"/>
      <c r="C105" s="8"/>
      <c r="D105" s="1"/>
      <c r="E105" s="1"/>
      <c r="F105" s="23" t="str">
        <f>Fixture!E15</f>
        <v>At.Mogul</v>
      </c>
      <c r="G105" s="1"/>
      <c r="H105" s="8"/>
      <c r="I105" s="23" t="str">
        <f>Fixture!H12</f>
        <v>Emaus A</v>
      </c>
      <c r="J105" s="1"/>
      <c r="K105" s="8"/>
      <c r="L105" s="1"/>
      <c r="M105" s="1"/>
      <c r="N105" s="23"/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99" t="s">
        <v>44</v>
      </c>
      <c r="B108" s="100"/>
      <c r="C108" s="8"/>
      <c r="D108" s="1"/>
      <c r="E108" s="1"/>
      <c r="F108" s="99" t="s">
        <v>44</v>
      </c>
      <c r="G108" s="100"/>
      <c r="H108" s="8"/>
      <c r="I108" s="99" t="s">
        <v>44</v>
      </c>
      <c r="J108" s="100"/>
      <c r="K108" s="8"/>
      <c r="L108" s="1"/>
      <c r="M108" s="1"/>
      <c r="N108" s="99" t="s">
        <v>44</v>
      </c>
      <c r="O108" s="100"/>
      <c r="P108" s="8"/>
      <c r="R108" s="99" t="s">
        <v>44</v>
      </c>
      <c r="S108" s="100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>Fixture!D12</f>
        <v>Univ.Jose C.Paz</v>
      </c>
      <c r="B111" s="1"/>
      <c r="C111" s="8"/>
      <c r="D111" s="1"/>
      <c r="E111" s="1"/>
      <c r="F111" s="23" t="str">
        <f>Fixture!G12</f>
        <v>Beromama</v>
      </c>
      <c r="G111" s="1"/>
      <c r="H111" s="8"/>
      <c r="I111" s="23" t="str">
        <f>Fixture!J12</f>
        <v>Mirinda</v>
      </c>
      <c r="J111" s="1"/>
      <c r="K111" s="8"/>
      <c r="L111" s="1"/>
      <c r="M111" s="1"/>
      <c r="N111" s="23"/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29" t="str">
        <f>$C$1</f>
        <v/>
      </c>
      <c r="D115" s="3"/>
      <c r="E115" s="1"/>
      <c r="F115" s="6"/>
      <c r="G115" s="18" t="str">
        <f>B1</f>
        <v/>
      </c>
      <c r="H115" s="29" t="str">
        <f>$C$1</f>
        <v/>
      </c>
      <c r="I115" s="6"/>
      <c r="J115" s="18" t="str">
        <f>B1</f>
        <v/>
      </c>
      <c r="K115" s="29" t="str">
        <f>$C$1</f>
        <v/>
      </c>
      <c r="L115" s="1"/>
      <c r="M115" s="1"/>
      <c r="N115" s="6"/>
      <c r="O115" s="18" t="str">
        <f>B1</f>
        <v/>
      </c>
      <c r="P115" s="29" t="str">
        <f>$C$1</f>
        <v/>
      </c>
      <c r="Q115" s="1"/>
      <c r="R115" s="6"/>
      <c r="S115" s="18" t="str">
        <f>B1</f>
        <v/>
      </c>
      <c r="T115" s="29" t="str">
        <f>$C$1</f>
        <v/>
      </c>
    </row>
    <row r="116" spans="1:20">
      <c r="A116" s="7"/>
      <c r="B116" s="15" t="s">
        <v>38</v>
      </c>
      <c r="C116" s="26" t="str">
        <f>Fixture!$A$13</f>
        <v>12 hs</v>
      </c>
      <c r="D116" s="1"/>
      <c r="E116" s="1"/>
      <c r="F116" s="7"/>
      <c r="G116" s="15" t="s">
        <v>38</v>
      </c>
      <c r="H116" s="26" t="str">
        <f>Fixture!$A$13</f>
        <v>12 hs</v>
      </c>
      <c r="I116" s="7"/>
      <c r="J116" s="15" t="s">
        <v>38</v>
      </c>
      <c r="K116" s="26" t="str">
        <f>Fixture!$A$13</f>
        <v>12 hs</v>
      </c>
      <c r="L116" s="1"/>
      <c r="M116" s="1"/>
      <c r="N116" s="7"/>
      <c r="O116" s="15" t="s">
        <v>38</v>
      </c>
      <c r="P116" s="26" t="str">
        <f>Fixture!$A$13</f>
        <v>12 hs</v>
      </c>
      <c r="Q116" s="1"/>
      <c r="R116" s="7"/>
      <c r="S116" s="15" t="s">
        <v>38</v>
      </c>
      <c r="T116" s="26" t="str">
        <f>Fixture!$A$13</f>
        <v>12 hs</v>
      </c>
    </row>
    <row r="117" spans="1:20">
      <c r="A117" s="7"/>
      <c r="B117" s="15" t="s">
        <v>39</v>
      </c>
      <c r="C117" s="25">
        <f>Fixture!$B$4</f>
        <v>0</v>
      </c>
      <c r="D117" s="1"/>
      <c r="E117" s="1"/>
      <c r="F117" s="7"/>
      <c r="G117" s="15" t="s">
        <v>39</v>
      </c>
      <c r="H117" s="25">
        <f>Fixture!$B$4</f>
        <v>0</v>
      </c>
      <c r="I117" s="7"/>
      <c r="J117" s="15" t="s">
        <v>39</v>
      </c>
      <c r="K117" s="25">
        <f>Fixture!$B$4</f>
        <v>0</v>
      </c>
      <c r="L117" s="1"/>
      <c r="M117" s="1"/>
      <c r="N117" s="7"/>
      <c r="O117" s="15" t="s">
        <v>39</v>
      </c>
      <c r="P117" s="25">
        <f>Fixture!$B$4</f>
        <v>0</v>
      </c>
      <c r="Q117" s="1"/>
      <c r="R117" s="7"/>
      <c r="S117" s="15" t="s">
        <v>39</v>
      </c>
      <c r="T117" s="25">
        <f>Fixture!$B$4</f>
        <v>0</v>
      </c>
    </row>
    <row r="118" spans="1:20" ht="18">
      <c r="A118" s="9"/>
      <c r="B118" s="15" t="s">
        <v>40</v>
      </c>
      <c r="C118" s="22">
        <f>Fixture!$D$5</f>
        <v>1</v>
      </c>
      <c r="D118" s="1"/>
      <c r="E118" s="1"/>
      <c r="F118" s="9"/>
      <c r="G118" s="15" t="s">
        <v>40</v>
      </c>
      <c r="H118" s="22">
        <f>Fixture!$G$5</f>
        <v>2</v>
      </c>
      <c r="I118" s="9"/>
      <c r="J118" s="15" t="s">
        <v>40</v>
      </c>
      <c r="K118" s="22">
        <f>Fixture!$J$5</f>
        <v>3</v>
      </c>
      <c r="L118" s="1"/>
      <c r="M118" s="1"/>
      <c r="N118" s="9"/>
      <c r="O118" s="15" t="s">
        <v>40</v>
      </c>
      <c r="P118" s="22">
        <f>Fixture!$M$5</f>
        <v>4</v>
      </c>
      <c r="Q118" s="1"/>
      <c r="R118" s="9"/>
      <c r="S118" s="15" t="s">
        <v>40</v>
      </c>
      <c r="T118" s="22" t="e">
        <f>Fixture!#REF!</f>
        <v>#REF!</v>
      </c>
    </row>
    <row r="119" spans="1:20">
      <c r="A119" s="7"/>
      <c r="B119" s="19" t="s">
        <v>41</v>
      </c>
      <c r="C119" s="22" t="str">
        <f>$C$5</f>
        <v>LIBRES</v>
      </c>
      <c r="D119" s="1"/>
      <c r="E119" s="1"/>
      <c r="F119" s="7"/>
      <c r="G119" s="19" t="s">
        <v>41</v>
      </c>
      <c r="H119" s="22" t="str">
        <f>$C$5</f>
        <v>LIBRES</v>
      </c>
      <c r="I119" s="7"/>
      <c r="J119" s="19" t="s">
        <v>41</v>
      </c>
      <c r="K119" s="22" t="str">
        <f>$C$5</f>
        <v>LIBRES</v>
      </c>
      <c r="L119" s="1"/>
      <c r="M119" s="1"/>
      <c r="N119" s="7"/>
      <c r="O119" s="19" t="s">
        <v>41</v>
      </c>
      <c r="P119" s="22" t="str">
        <f>$C$5</f>
        <v>LIBRES</v>
      </c>
      <c r="Q119" s="1"/>
      <c r="R119" s="7"/>
      <c r="S119" s="19" t="s">
        <v>41</v>
      </c>
      <c r="T119" s="22" t="str">
        <f>$C$5</f>
        <v>LIBRES</v>
      </c>
    </row>
    <row r="120" spans="1:20" ht="15">
      <c r="A120" s="14" t="str">
        <f>A6</f>
        <v>LIBRES</v>
      </c>
      <c r="B120" s="2"/>
      <c r="C120" s="16" t="s">
        <v>43</v>
      </c>
      <c r="D120" s="5"/>
      <c r="E120" s="5"/>
      <c r="F120" s="14" t="str">
        <f>A6</f>
        <v>LIBRES</v>
      </c>
      <c r="G120" s="2"/>
      <c r="H120" s="16" t="s">
        <v>43</v>
      </c>
      <c r="I120" s="14" t="str">
        <f>A6</f>
        <v>LIBRES</v>
      </c>
      <c r="J120" s="2"/>
      <c r="K120" s="16" t="s">
        <v>43</v>
      </c>
      <c r="L120" s="5"/>
      <c r="M120" s="5"/>
      <c r="N120" s="14" t="str">
        <f>A6</f>
        <v>LIBRES</v>
      </c>
      <c r="O120" s="2"/>
      <c r="P120" s="16" t="s">
        <v>43</v>
      </c>
      <c r="Q120" s="1"/>
      <c r="R120" s="14" t="str">
        <f>A6</f>
        <v>LIBRES</v>
      </c>
      <c r="S120" s="2"/>
      <c r="T120" s="16" t="s">
        <v>43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>Fixture!B13</f>
        <v xml:space="preserve">Autenticas </v>
      </c>
      <c r="B123" s="1"/>
      <c r="C123" s="8"/>
      <c r="D123" s="1"/>
      <c r="E123" s="1"/>
      <c r="F123" s="23" t="str">
        <f>Fixture!E13</f>
        <v>Las Sinsajo</v>
      </c>
      <c r="G123" s="1"/>
      <c r="H123" s="8"/>
      <c r="I123" s="23" t="str">
        <f>Fixture!H13</f>
        <v>Emaus B</v>
      </c>
      <c r="J123" s="1"/>
      <c r="K123" s="8"/>
      <c r="L123" s="1"/>
      <c r="M123" s="1"/>
      <c r="N123" s="23">
        <f>Fixture!K13</f>
        <v>0</v>
      </c>
      <c r="O123" s="1"/>
      <c r="P123" s="8"/>
      <c r="R123" s="23" t="e">
        <f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99" t="s">
        <v>44</v>
      </c>
      <c r="B126" s="100"/>
      <c r="C126" s="8"/>
      <c r="D126" s="1"/>
      <c r="E126" s="1"/>
      <c r="F126" s="99" t="s">
        <v>44</v>
      </c>
      <c r="G126" s="100"/>
      <c r="H126" s="8"/>
      <c r="I126" s="99" t="s">
        <v>44</v>
      </c>
      <c r="J126" s="100"/>
      <c r="K126" s="8"/>
      <c r="L126" s="1"/>
      <c r="M126" s="1"/>
      <c r="N126" s="99" t="s">
        <v>44</v>
      </c>
      <c r="O126" s="100"/>
      <c r="P126" s="8"/>
      <c r="R126" s="99" t="s">
        <v>44</v>
      </c>
      <c r="S126" s="100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>
        <f>Fixture!D13</f>
        <v>482</v>
      </c>
      <c r="B129" s="1"/>
      <c r="C129" s="8"/>
      <c r="D129" s="1"/>
      <c r="E129" s="1"/>
      <c r="F129" s="23" t="str">
        <f>Fixture!G13</f>
        <v>Stella Maris</v>
      </c>
      <c r="G129" s="1"/>
      <c r="H129" s="8"/>
      <c r="I129" s="23" t="str">
        <f>Fixture!J13</f>
        <v>Las Heras Sport</v>
      </c>
      <c r="J129" s="1"/>
      <c r="K129" s="8"/>
      <c r="L129" s="1"/>
      <c r="M129" s="1"/>
      <c r="N129" s="23">
        <f>Fixture!M13</f>
        <v>0</v>
      </c>
      <c r="O129" s="1"/>
      <c r="P129" s="8"/>
      <c r="R129" s="23" t="e">
        <f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29" t="str">
        <f>$C$1</f>
        <v/>
      </c>
      <c r="D133" s="3"/>
      <c r="E133" s="1"/>
      <c r="F133" s="6"/>
      <c r="G133" s="18" t="str">
        <f>B1</f>
        <v/>
      </c>
      <c r="H133" s="29" t="str">
        <f>$C$1</f>
        <v/>
      </c>
      <c r="I133" s="6"/>
      <c r="J133" s="18" t="str">
        <f>B1</f>
        <v/>
      </c>
      <c r="K133" s="29" t="str">
        <f>$C$1</f>
        <v/>
      </c>
      <c r="L133" s="1"/>
      <c r="M133" s="1"/>
      <c r="N133" s="6"/>
      <c r="O133" s="18" t="str">
        <f>B1</f>
        <v/>
      </c>
      <c r="P133" s="29" t="str">
        <f>$C$1</f>
        <v/>
      </c>
      <c r="Q133" s="1"/>
      <c r="R133" s="6"/>
      <c r="S133" s="18" t="str">
        <f>B1</f>
        <v/>
      </c>
      <c r="T133" s="29" t="str">
        <f>$C$1</f>
        <v/>
      </c>
    </row>
    <row r="134" spans="1:20">
      <c r="A134" s="7"/>
      <c r="B134" s="15" t="s">
        <v>38</v>
      </c>
      <c r="C134" s="26" t="str">
        <f>Fixture!$A$14</f>
        <v>12,30 hs</v>
      </c>
      <c r="D134" s="1"/>
      <c r="E134" s="1"/>
      <c r="F134" s="7"/>
      <c r="G134" s="15" t="s">
        <v>38</v>
      </c>
      <c r="H134" s="26" t="str">
        <f>Fixture!$A$14</f>
        <v>12,30 hs</v>
      </c>
      <c r="I134" s="7"/>
      <c r="J134" s="15" t="s">
        <v>38</v>
      </c>
      <c r="K134" s="26" t="str">
        <f>Fixture!$A$14</f>
        <v>12,30 hs</v>
      </c>
      <c r="L134" s="1"/>
      <c r="M134" s="1"/>
      <c r="N134" s="7"/>
      <c r="O134" s="15" t="s">
        <v>38</v>
      </c>
      <c r="P134" s="26" t="str">
        <f>Fixture!$A$14</f>
        <v>12,30 hs</v>
      </c>
      <c r="Q134" s="1"/>
      <c r="R134" s="7"/>
      <c r="S134" s="15" t="s">
        <v>38</v>
      </c>
      <c r="T134" s="26" t="str">
        <f>Fixture!$A$14</f>
        <v>12,30 hs</v>
      </c>
    </row>
    <row r="135" spans="1:20">
      <c r="A135" s="7"/>
      <c r="B135" s="15" t="s">
        <v>39</v>
      </c>
      <c r="C135" s="25">
        <f>Fixture!$B$4</f>
        <v>0</v>
      </c>
      <c r="D135" s="1"/>
      <c r="E135" s="1"/>
      <c r="F135" s="7"/>
      <c r="G135" s="15" t="s">
        <v>39</v>
      </c>
      <c r="H135" s="25">
        <f>Fixture!$B$4</f>
        <v>0</v>
      </c>
      <c r="I135" s="7"/>
      <c r="J135" s="15" t="s">
        <v>39</v>
      </c>
      <c r="K135" s="25">
        <f>Fixture!$B$4</f>
        <v>0</v>
      </c>
      <c r="L135" s="1"/>
      <c r="M135" s="1"/>
      <c r="N135" s="7"/>
      <c r="O135" s="15" t="s">
        <v>39</v>
      </c>
      <c r="P135" s="25">
        <f>Fixture!$B$4</f>
        <v>0</v>
      </c>
      <c r="Q135" s="1"/>
      <c r="R135" s="7"/>
      <c r="S135" s="15" t="s">
        <v>39</v>
      </c>
      <c r="T135" s="25">
        <f>Fixture!$B$4</f>
        <v>0</v>
      </c>
    </row>
    <row r="136" spans="1:20" ht="18">
      <c r="A136" s="9"/>
      <c r="B136" s="15" t="s">
        <v>40</v>
      </c>
      <c r="C136" s="22">
        <f>Fixture!$D$5</f>
        <v>1</v>
      </c>
      <c r="D136" s="1"/>
      <c r="E136" s="1"/>
      <c r="F136" s="9"/>
      <c r="G136" s="15" t="s">
        <v>40</v>
      </c>
      <c r="H136" s="22">
        <f>Fixture!$G$5</f>
        <v>2</v>
      </c>
      <c r="I136" s="9"/>
      <c r="J136" s="15" t="s">
        <v>40</v>
      </c>
      <c r="K136" s="22">
        <f>Fixture!$J$5</f>
        <v>3</v>
      </c>
      <c r="L136" s="1"/>
      <c r="M136" s="1"/>
      <c r="N136" s="9"/>
      <c r="O136" s="15" t="s">
        <v>40</v>
      </c>
      <c r="P136" s="22">
        <f>Fixture!$M$5</f>
        <v>4</v>
      </c>
      <c r="Q136" s="1"/>
      <c r="R136" s="9"/>
      <c r="S136" s="15" t="s">
        <v>40</v>
      </c>
      <c r="T136" s="22" t="e">
        <f>Fixture!#REF!</f>
        <v>#REF!</v>
      </c>
    </row>
    <row r="137" spans="1:20">
      <c r="A137" s="7"/>
      <c r="B137" s="19" t="s">
        <v>41</v>
      </c>
      <c r="C137" s="22" t="str">
        <f>$C$5</f>
        <v>LIBRES</v>
      </c>
      <c r="D137" s="1"/>
      <c r="E137" s="1"/>
      <c r="F137" s="7"/>
      <c r="G137" s="19" t="s">
        <v>41</v>
      </c>
      <c r="H137" s="22" t="str">
        <f>$C$5</f>
        <v>LIBRES</v>
      </c>
      <c r="I137" s="7"/>
      <c r="J137" s="19" t="s">
        <v>41</v>
      </c>
      <c r="K137" s="22" t="str">
        <f>$C$5</f>
        <v>LIBRES</v>
      </c>
      <c r="L137" s="1"/>
      <c r="M137" s="1"/>
      <c r="N137" s="7"/>
      <c r="O137" s="19" t="s">
        <v>41</v>
      </c>
      <c r="P137" s="22" t="str">
        <f>$C$5</f>
        <v>LIBRES</v>
      </c>
      <c r="Q137" s="1"/>
      <c r="R137" s="7"/>
      <c r="S137" s="19" t="s">
        <v>41</v>
      </c>
      <c r="T137" s="22" t="str">
        <f>$C$5</f>
        <v>LIBRES</v>
      </c>
    </row>
    <row r="138" spans="1:20" ht="15">
      <c r="A138" s="14" t="str">
        <f>A6</f>
        <v>LIBRES</v>
      </c>
      <c r="B138" s="2"/>
      <c r="C138" s="16" t="s">
        <v>43</v>
      </c>
      <c r="D138" s="5"/>
      <c r="E138" s="5"/>
      <c r="F138" s="14" t="str">
        <f>A6</f>
        <v>LIBRES</v>
      </c>
      <c r="G138" s="2"/>
      <c r="H138" s="16" t="s">
        <v>43</v>
      </c>
      <c r="I138" s="14" t="str">
        <f>A6</f>
        <v>LIBRES</v>
      </c>
      <c r="J138" s="2"/>
      <c r="K138" s="16" t="s">
        <v>43</v>
      </c>
      <c r="L138" s="5"/>
      <c r="M138" s="5"/>
      <c r="N138" s="14" t="str">
        <f>A6</f>
        <v>LIBRES</v>
      </c>
      <c r="O138" s="2"/>
      <c r="P138" s="16" t="s">
        <v>43</v>
      </c>
      <c r="Q138" s="1"/>
      <c r="R138" s="14" t="str">
        <f>A6</f>
        <v>LIBRES</v>
      </c>
      <c r="S138" s="2"/>
      <c r="T138" s="16" t="s">
        <v>43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>Fixture!B14</f>
        <v>UNLan</v>
      </c>
      <c r="B141" s="1"/>
      <c r="C141" s="8"/>
      <c r="D141" s="1"/>
      <c r="E141" s="1"/>
      <c r="F141" s="23" t="str">
        <f>Fixture!E14</f>
        <v>Bancala</v>
      </c>
      <c r="G141" s="1"/>
      <c r="H141" s="8"/>
      <c r="I141" s="23" t="str">
        <f>Fixture!H14</f>
        <v>Emaus A</v>
      </c>
      <c r="J141" s="1"/>
      <c r="K141" s="8"/>
      <c r="L141" s="1"/>
      <c r="M141" s="1"/>
      <c r="N141" s="23">
        <f>Fixture!K12</f>
        <v>0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99" t="s">
        <v>44</v>
      </c>
      <c r="B144" s="100"/>
      <c r="C144" s="8"/>
      <c r="D144" s="1"/>
      <c r="E144" s="1"/>
      <c r="F144" s="99" t="s">
        <v>44</v>
      </c>
      <c r="G144" s="100"/>
      <c r="H144" s="8"/>
      <c r="I144" s="99" t="s">
        <v>44</v>
      </c>
      <c r="J144" s="100"/>
      <c r="K144" s="8"/>
      <c r="L144" s="1"/>
      <c r="M144" s="1"/>
      <c r="N144" s="99" t="s">
        <v>44</v>
      </c>
      <c r="O144" s="100"/>
      <c r="P144" s="8"/>
      <c r="R144" s="99" t="s">
        <v>44</v>
      </c>
      <c r="S144" s="100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>Fixture!D14</f>
        <v>Dep San Vicente</v>
      </c>
      <c r="B147" s="1"/>
      <c r="C147" s="8"/>
      <c r="D147" s="1"/>
      <c r="E147" s="1"/>
      <c r="F147" s="23" t="str">
        <f>Fixture!G14</f>
        <v>Oeste RHC</v>
      </c>
      <c r="G147" s="1"/>
      <c r="H147" s="8"/>
      <c r="I147" s="23" t="str">
        <f>Fixture!J14</f>
        <v>Las Heras Sport</v>
      </c>
      <c r="J147" s="1"/>
      <c r="K147" s="8"/>
      <c r="L147" s="1"/>
      <c r="M147" s="1"/>
      <c r="N147" s="23">
        <f>Fixture!M12</f>
        <v>0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29" t="str">
        <f>$C$1</f>
        <v/>
      </c>
      <c r="D151" s="3"/>
      <c r="E151" s="1"/>
      <c r="F151" s="6"/>
      <c r="G151" s="18" t="str">
        <f>B1</f>
        <v/>
      </c>
      <c r="H151" s="29" t="str">
        <f>$C$1</f>
        <v/>
      </c>
      <c r="I151" s="6"/>
      <c r="J151" s="18" t="str">
        <f>B1</f>
        <v/>
      </c>
      <c r="K151" s="29" t="str">
        <f>$C$1</f>
        <v/>
      </c>
      <c r="L151" s="1"/>
      <c r="M151" s="1"/>
      <c r="N151" s="6"/>
      <c r="O151" s="18" t="str">
        <f>B1</f>
        <v/>
      </c>
      <c r="P151" s="29" t="str">
        <f>$C$1</f>
        <v/>
      </c>
      <c r="Q151" s="1"/>
      <c r="R151" s="6"/>
      <c r="S151" s="18" t="str">
        <f>B1</f>
        <v/>
      </c>
      <c r="T151" s="29" t="str">
        <f>$C$1</f>
        <v/>
      </c>
    </row>
    <row r="152" spans="1:20">
      <c r="A152" s="7"/>
      <c r="B152" s="15" t="s">
        <v>38</v>
      </c>
      <c r="C152" s="26" t="str">
        <f>Fixture!$A$15</f>
        <v>13 hs</v>
      </c>
      <c r="D152" s="1"/>
      <c r="E152" s="1"/>
      <c r="F152" s="7"/>
      <c r="G152" s="15" t="s">
        <v>38</v>
      </c>
      <c r="H152" s="26" t="str">
        <f>Fixture!$A$15</f>
        <v>13 hs</v>
      </c>
      <c r="I152" s="7"/>
      <c r="J152" s="15" t="s">
        <v>38</v>
      </c>
      <c r="K152" s="26" t="str">
        <f>Fixture!$A$15</f>
        <v>13 hs</v>
      </c>
      <c r="L152" s="1"/>
      <c r="M152" s="1"/>
      <c r="N152" s="7"/>
      <c r="O152" s="15" t="s">
        <v>38</v>
      </c>
      <c r="P152" s="26" t="str">
        <f>Fixture!$A$15</f>
        <v>13 hs</v>
      </c>
      <c r="Q152" s="1"/>
      <c r="R152" s="7"/>
      <c r="S152" s="15" t="s">
        <v>38</v>
      </c>
      <c r="T152" s="26" t="str">
        <f>Fixture!$A$15</f>
        <v>13 hs</v>
      </c>
    </row>
    <row r="153" spans="1:20">
      <c r="A153" s="7"/>
      <c r="B153" s="15" t="s">
        <v>39</v>
      </c>
      <c r="C153" s="25">
        <f>Fixture!$B$4</f>
        <v>0</v>
      </c>
      <c r="D153" s="1"/>
      <c r="E153" s="1"/>
      <c r="F153" s="7"/>
      <c r="G153" s="15" t="s">
        <v>39</v>
      </c>
      <c r="H153" s="25">
        <f>Fixture!$B$4</f>
        <v>0</v>
      </c>
      <c r="I153" s="7"/>
      <c r="J153" s="15" t="s">
        <v>39</v>
      </c>
      <c r="K153" s="25">
        <f>Fixture!$B$4</f>
        <v>0</v>
      </c>
      <c r="L153" s="1"/>
      <c r="M153" s="1"/>
      <c r="N153" s="7"/>
      <c r="O153" s="15" t="s">
        <v>39</v>
      </c>
      <c r="P153" s="25">
        <f>Fixture!$B$4</f>
        <v>0</v>
      </c>
      <c r="Q153" s="1"/>
      <c r="R153" s="7"/>
      <c r="S153" s="15" t="s">
        <v>39</v>
      </c>
      <c r="T153" s="25">
        <f>Fixture!$B$4</f>
        <v>0</v>
      </c>
    </row>
    <row r="154" spans="1:20" ht="18">
      <c r="A154" s="9"/>
      <c r="B154" s="15" t="s">
        <v>40</v>
      </c>
      <c r="C154" s="22">
        <f>Fixture!$D$5</f>
        <v>1</v>
      </c>
      <c r="D154" s="1"/>
      <c r="E154" s="1"/>
      <c r="F154" s="9"/>
      <c r="G154" s="15" t="s">
        <v>40</v>
      </c>
      <c r="H154" s="22">
        <f>Fixture!$G$5</f>
        <v>2</v>
      </c>
      <c r="I154" s="9"/>
      <c r="J154" s="15" t="s">
        <v>40</v>
      </c>
      <c r="K154" s="22">
        <f>Fixture!$J$5</f>
        <v>3</v>
      </c>
      <c r="L154" s="1"/>
      <c r="M154" s="1"/>
      <c r="N154" s="9"/>
      <c r="O154" s="15" t="s">
        <v>40</v>
      </c>
      <c r="P154" s="22">
        <f>Fixture!$M$5</f>
        <v>4</v>
      </c>
      <c r="Q154" s="1"/>
      <c r="R154" s="9"/>
      <c r="S154" s="15" t="s">
        <v>40</v>
      </c>
      <c r="T154" s="22" t="e">
        <f>Fixture!#REF!</f>
        <v>#REF!</v>
      </c>
    </row>
    <row r="155" spans="1:20">
      <c r="A155" s="7"/>
      <c r="B155" s="19" t="s">
        <v>41</v>
      </c>
      <c r="C155" s="22" t="str">
        <f>$C$5</f>
        <v>LIBRES</v>
      </c>
      <c r="D155" s="1"/>
      <c r="E155" s="1"/>
      <c r="F155" s="7"/>
      <c r="G155" s="19" t="s">
        <v>41</v>
      </c>
      <c r="H155" s="22" t="str">
        <f>$C$5</f>
        <v>LIBRES</v>
      </c>
      <c r="I155" s="7"/>
      <c r="J155" s="19" t="s">
        <v>41</v>
      </c>
      <c r="K155" s="22" t="str">
        <f>$C$5</f>
        <v>LIBRES</v>
      </c>
      <c r="L155" s="1"/>
      <c r="M155" s="1"/>
      <c r="N155" s="7"/>
      <c r="O155" s="19" t="s">
        <v>41</v>
      </c>
      <c r="P155" s="22" t="str">
        <f>$C$5</f>
        <v>LIBRES</v>
      </c>
      <c r="Q155" s="1"/>
      <c r="R155" s="7"/>
      <c r="S155" s="19" t="s">
        <v>41</v>
      </c>
      <c r="T155" s="22" t="str">
        <f>$C$5</f>
        <v>LIBRES</v>
      </c>
    </row>
    <row r="156" spans="1:20" ht="15">
      <c r="A156" s="14" t="str">
        <f>A6</f>
        <v>LIBRES</v>
      </c>
      <c r="B156" s="2"/>
      <c r="C156" s="16" t="s">
        <v>43</v>
      </c>
      <c r="D156" s="5"/>
      <c r="E156" s="5"/>
      <c r="F156" s="14" t="str">
        <f>A6</f>
        <v>LIBRES</v>
      </c>
      <c r="G156" s="2"/>
      <c r="H156" s="16" t="s">
        <v>43</v>
      </c>
      <c r="I156" s="14" t="str">
        <f>A6</f>
        <v>LIBRES</v>
      </c>
      <c r="J156" s="2"/>
      <c r="K156" s="16" t="s">
        <v>43</v>
      </c>
      <c r="L156" s="5"/>
      <c r="M156" s="5"/>
      <c r="N156" s="14" t="str">
        <f>A6</f>
        <v>LIBRES</v>
      </c>
      <c r="O156" s="2"/>
      <c r="P156" s="16" t="s">
        <v>43</v>
      </c>
      <c r="Q156" s="1"/>
      <c r="R156" s="14" t="str">
        <f>A6</f>
        <v>LIBRES</v>
      </c>
      <c r="S156" s="2"/>
      <c r="T156" s="16" t="s">
        <v>43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>Fixture!B15</f>
        <v xml:space="preserve">Autenticas </v>
      </c>
      <c r="B159" s="1"/>
      <c r="C159" s="8"/>
      <c r="D159" s="1"/>
      <c r="E159" s="1"/>
      <c r="F159" s="23" t="str">
        <f>Fixture!E15</f>
        <v>At.Mogul</v>
      </c>
      <c r="G159" s="1"/>
      <c r="H159" s="8"/>
      <c r="I159" s="23" t="str">
        <f>Fixture!H15</f>
        <v>Emaus A</v>
      </c>
      <c r="J159" s="1"/>
      <c r="K159" s="8"/>
      <c r="L159" s="1"/>
      <c r="M159" s="1"/>
      <c r="N159" s="23">
        <f>Fixture!K14</f>
        <v>0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99" t="s">
        <v>44</v>
      </c>
      <c r="B162" s="100"/>
      <c r="C162" s="8"/>
      <c r="D162" s="1"/>
      <c r="E162" s="1"/>
      <c r="F162" s="99" t="s">
        <v>44</v>
      </c>
      <c r="G162" s="100"/>
      <c r="H162" s="8"/>
      <c r="I162" s="99" t="s">
        <v>44</v>
      </c>
      <c r="J162" s="100"/>
      <c r="K162" s="8"/>
      <c r="L162" s="1"/>
      <c r="M162" s="1"/>
      <c r="N162" s="99" t="s">
        <v>44</v>
      </c>
      <c r="O162" s="100"/>
      <c r="P162" s="8"/>
      <c r="R162" s="99" t="s">
        <v>44</v>
      </c>
      <c r="S162" s="100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>Fixture!D15</f>
        <v>Beromama</v>
      </c>
      <c r="B165" s="1"/>
      <c r="C165" s="8"/>
      <c r="D165" s="1"/>
      <c r="E165" s="1"/>
      <c r="F165" s="23">
        <f>Fixture!G15</f>
        <v>482</v>
      </c>
      <c r="G165" s="1"/>
      <c r="H165" s="8"/>
      <c r="I165" s="23" t="str">
        <f>Fixture!J15</f>
        <v>Emaus B</v>
      </c>
      <c r="J165" s="1"/>
      <c r="K165" s="8"/>
      <c r="L165" s="1"/>
      <c r="M165" s="1"/>
      <c r="N165" s="23">
        <f>Fixture!M14</f>
        <v>0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29" t="str">
        <f>$C$1</f>
        <v/>
      </c>
      <c r="D171" s="3"/>
      <c r="E171" s="1"/>
      <c r="F171" s="6"/>
      <c r="G171" s="18" t="str">
        <f>B1</f>
        <v/>
      </c>
      <c r="H171" s="29" t="str">
        <f>$C$1</f>
        <v/>
      </c>
      <c r="I171" s="6"/>
      <c r="J171" s="18" t="str">
        <f>B1</f>
        <v/>
      </c>
      <c r="K171" s="29" t="str">
        <f>$C$1</f>
        <v/>
      </c>
      <c r="L171" s="3"/>
      <c r="M171" s="1"/>
      <c r="N171" s="6"/>
      <c r="O171" s="18" t="str">
        <f>B1</f>
        <v/>
      </c>
      <c r="P171" s="29" t="str">
        <f>$C$1</f>
        <v/>
      </c>
      <c r="R171" s="6"/>
      <c r="S171" s="18" t="str">
        <f>B1</f>
        <v/>
      </c>
      <c r="T171" s="29" t="str">
        <f>$C$1</f>
        <v/>
      </c>
    </row>
    <row r="172" spans="1:20">
      <c r="A172" s="7"/>
      <c r="B172" s="15" t="s">
        <v>38</v>
      </c>
      <c r="C172" s="26" t="str">
        <f>Fixture!A16</f>
        <v>13.30 hs</v>
      </c>
      <c r="D172" s="1"/>
      <c r="E172" s="1"/>
      <c r="F172" s="13"/>
      <c r="G172" s="15" t="s">
        <v>38</v>
      </c>
      <c r="H172" s="26" t="str">
        <f>Fixture!A16</f>
        <v>13.30 hs</v>
      </c>
      <c r="I172" s="7"/>
      <c r="J172" s="15" t="s">
        <v>38</v>
      </c>
      <c r="K172" s="26" t="e">
        <f>Fixture!#REF!</f>
        <v>#REF!</v>
      </c>
      <c r="L172" s="1"/>
      <c r="M172" s="1"/>
      <c r="N172" s="13"/>
      <c r="O172" s="15" t="s">
        <v>38</v>
      </c>
      <c r="P172" s="26" t="e">
        <f>Fixture!#REF!</f>
        <v>#REF!</v>
      </c>
      <c r="R172" s="7"/>
      <c r="S172" s="15" t="s">
        <v>38</v>
      </c>
      <c r="T172" s="26" t="e">
        <f>Fixture!#REF!</f>
        <v>#REF!</v>
      </c>
    </row>
    <row r="173" spans="1:20">
      <c r="A173" s="7"/>
      <c r="B173" s="15" t="s">
        <v>39</v>
      </c>
      <c r="C173" s="25">
        <f>Fixture!$B$4</f>
        <v>0</v>
      </c>
      <c r="D173" s="1"/>
      <c r="E173" s="1"/>
      <c r="F173" s="7"/>
      <c r="G173" s="15" t="s">
        <v>39</v>
      </c>
      <c r="H173" s="25">
        <f>Fixture!$B$4</f>
        <v>0</v>
      </c>
      <c r="I173" s="7"/>
      <c r="J173" s="15" t="s">
        <v>39</v>
      </c>
      <c r="K173" s="25">
        <f>Fixture!$B$4</f>
        <v>0</v>
      </c>
      <c r="L173" s="1"/>
      <c r="M173" s="1"/>
      <c r="N173" s="7"/>
      <c r="O173" s="15" t="s">
        <v>39</v>
      </c>
      <c r="P173" s="25">
        <f>Fixture!$B$4</f>
        <v>0</v>
      </c>
      <c r="R173" s="7"/>
      <c r="S173" s="15" t="s">
        <v>39</v>
      </c>
      <c r="T173" s="25">
        <f>Fixture!$B$4</f>
        <v>0</v>
      </c>
    </row>
    <row r="174" spans="1:20" ht="18">
      <c r="A174" s="9"/>
      <c r="B174" s="15" t="s">
        <v>40</v>
      </c>
      <c r="C174" s="22">
        <f>Fixture!$D$5</f>
        <v>1</v>
      </c>
      <c r="D174" s="1"/>
      <c r="E174" s="1"/>
      <c r="F174" s="9"/>
      <c r="G174" s="15" t="s">
        <v>40</v>
      </c>
      <c r="H174" s="22">
        <f>Fixture!$G$5</f>
        <v>2</v>
      </c>
      <c r="I174" s="9"/>
      <c r="J174" s="15" t="s">
        <v>40</v>
      </c>
      <c r="K174" s="22">
        <f>Fixture!$J$5</f>
        <v>3</v>
      </c>
      <c r="L174" s="1"/>
      <c r="M174" s="1"/>
      <c r="N174" s="9"/>
      <c r="O174" s="15" t="s">
        <v>40</v>
      </c>
      <c r="P174" s="22">
        <f>Fixture!$M$5</f>
        <v>4</v>
      </c>
      <c r="R174" s="9"/>
      <c r="S174" s="15" t="s">
        <v>40</v>
      </c>
      <c r="T174" s="22" t="e">
        <f>Fixture!#REF!</f>
        <v>#REF!</v>
      </c>
    </row>
    <row r="175" spans="1:20">
      <c r="A175" s="7"/>
      <c r="B175" s="19" t="s">
        <v>41</v>
      </c>
      <c r="C175" s="22" t="str">
        <f>$C$5</f>
        <v>LIBRES</v>
      </c>
      <c r="D175" s="1"/>
      <c r="E175" s="1"/>
      <c r="F175" s="7"/>
      <c r="G175" s="19" t="s">
        <v>41</v>
      </c>
      <c r="H175" s="22" t="str">
        <f>$C$5</f>
        <v>LIBRES</v>
      </c>
      <c r="I175" s="7"/>
      <c r="J175" s="19" t="s">
        <v>41</v>
      </c>
      <c r="K175" s="22" t="str">
        <f>$C$5</f>
        <v>LIBRES</v>
      </c>
      <c r="L175" s="1"/>
      <c r="M175" s="1"/>
      <c r="N175" s="7"/>
      <c r="O175" s="19" t="s">
        <v>41</v>
      </c>
      <c r="P175" s="22" t="str">
        <f>$C$5</f>
        <v>LIBRES</v>
      </c>
      <c r="R175" s="7"/>
      <c r="S175" s="19" t="s">
        <v>41</v>
      </c>
      <c r="T175" s="22" t="str">
        <f>$C$5</f>
        <v>LIBRES</v>
      </c>
    </row>
    <row r="176" spans="1:20" ht="15">
      <c r="A176" s="14" t="str">
        <f>A6</f>
        <v>LIBRES</v>
      </c>
      <c r="B176" s="2"/>
      <c r="C176" s="16" t="s">
        <v>43</v>
      </c>
      <c r="D176" s="5"/>
      <c r="E176" s="5"/>
      <c r="F176" s="14" t="str">
        <f>A6</f>
        <v>LIBRES</v>
      </c>
      <c r="G176" s="2"/>
      <c r="H176" s="16" t="s">
        <v>43</v>
      </c>
      <c r="I176" s="14" t="str">
        <f>A6</f>
        <v>LIBRES</v>
      </c>
      <c r="J176" s="2"/>
      <c r="K176" s="16" t="s">
        <v>43</v>
      </c>
      <c r="L176" s="5"/>
      <c r="M176" s="5"/>
      <c r="N176" s="14" t="str">
        <f>A6</f>
        <v>LIBRES</v>
      </c>
      <c r="O176" s="2"/>
      <c r="P176" s="16" t="s">
        <v>43</v>
      </c>
      <c r="R176" s="14" t="str">
        <f>A6</f>
        <v>LIBRES</v>
      </c>
      <c r="S176" s="2"/>
      <c r="T176" s="16" t="s">
        <v>43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str">
        <f>Fixture!B16</f>
        <v>Stella Maris</v>
      </c>
      <c r="B179" s="1"/>
      <c r="C179" s="8"/>
      <c r="D179" s="1"/>
      <c r="E179" s="1"/>
      <c r="F179" s="23" t="str">
        <f>Fixture!E16</f>
        <v>At.Mogul</v>
      </c>
      <c r="G179" s="1"/>
      <c r="H179" s="8"/>
      <c r="I179" s="23"/>
      <c r="J179" s="1"/>
      <c r="K179" s="8"/>
      <c r="L179" s="1"/>
      <c r="M179" s="1"/>
      <c r="N179" s="23"/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99" t="s">
        <v>44</v>
      </c>
      <c r="B182" s="100"/>
      <c r="C182" s="8"/>
      <c r="D182" s="1"/>
      <c r="E182" s="1"/>
      <c r="F182" s="99" t="s">
        <v>44</v>
      </c>
      <c r="G182" s="100"/>
      <c r="H182" s="8"/>
      <c r="I182" s="99" t="s">
        <v>44</v>
      </c>
      <c r="J182" s="100"/>
      <c r="K182" s="8"/>
      <c r="L182" s="1"/>
      <c r="M182" s="1"/>
      <c r="N182" s="99" t="s">
        <v>44</v>
      </c>
      <c r="O182" s="100"/>
      <c r="P182" s="8"/>
      <c r="R182" s="99" t="s">
        <v>44</v>
      </c>
      <c r="S182" s="100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str">
        <f>Fixture!D16</f>
        <v>Las Heras Sport</v>
      </c>
      <c r="B185" s="1"/>
      <c r="C185" s="8"/>
      <c r="D185" s="1"/>
      <c r="E185" s="1"/>
      <c r="F185" s="23" t="str">
        <f>Fixture!G16</f>
        <v>Oeste RHC</v>
      </c>
      <c r="G185" s="1"/>
      <c r="H185" s="8"/>
      <c r="I185" s="23"/>
      <c r="J185" s="1"/>
      <c r="K185" s="8"/>
      <c r="L185" s="1"/>
      <c r="M185" s="1"/>
      <c r="N185" s="23"/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29" t="str">
        <f>$C$1</f>
        <v/>
      </c>
      <c r="D190" s="3"/>
      <c r="E190" s="1"/>
      <c r="F190" s="6"/>
      <c r="G190" s="18" t="str">
        <f>B1</f>
        <v/>
      </c>
      <c r="H190" s="29" t="str">
        <f>$C$1</f>
        <v/>
      </c>
      <c r="I190" s="6"/>
      <c r="J190" s="18" t="str">
        <f>B1</f>
        <v/>
      </c>
      <c r="K190" s="29" t="str">
        <f>$C$1</f>
        <v/>
      </c>
      <c r="L190" s="3"/>
      <c r="M190" s="1"/>
      <c r="N190" s="6"/>
      <c r="O190" s="18" t="str">
        <f>B1</f>
        <v/>
      </c>
      <c r="P190" s="29" t="str">
        <f>$C$1</f>
        <v/>
      </c>
      <c r="R190" s="6"/>
      <c r="S190" s="18" t="str">
        <f>B1</f>
        <v/>
      </c>
      <c r="T190" s="29" t="str">
        <f>$C$1</f>
        <v/>
      </c>
    </row>
    <row r="191" spans="1:20">
      <c r="A191" s="7"/>
      <c r="B191" s="20" t="s">
        <v>38</v>
      </c>
      <c r="C191" s="26" t="e">
        <f>Fixture!#REF!</f>
        <v>#REF!</v>
      </c>
      <c r="D191" s="1"/>
      <c r="E191" s="1"/>
      <c r="F191" s="7"/>
      <c r="G191" s="15" t="s">
        <v>38</v>
      </c>
      <c r="H191" s="26" t="e">
        <f>Fixture!#REF!</f>
        <v>#REF!</v>
      </c>
      <c r="I191" s="7"/>
      <c r="J191" s="20" t="s">
        <v>38</v>
      </c>
      <c r="K191" s="26" t="e">
        <f>Fixture!#REF!</f>
        <v>#REF!</v>
      </c>
      <c r="L191" s="1"/>
      <c r="M191" s="1"/>
      <c r="N191" s="7"/>
      <c r="O191" s="15" t="s">
        <v>38</v>
      </c>
      <c r="P191" s="26" t="e">
        <f>Fixture!#REF!</f>
        <v>#REF!</v>
      </c>
      <c r="R191" s="7"/>
      <c r="S191" s="20" t="s">
        <v>38</v>
      </c>
      <c r="T191" s="26" t="e">
        <f>Fixture!#REF!</f>
        <v>#REF!</v>
      </c>
    </row>
    <row r="192" spans="1:20">
      <c r="A192" s="7"/>
      <c r="B192" s="20" t="s">
        <v>39</v>
      </c>
      <c r="C192" s="25">
        <f>Fixture!$B$4</f>
        <v>0</v>
      </c>
      <c r="D192" s="1"/>
      <c r="E192" s="1"/>
      <c r="F192" s="7"/>
      <c r="G192" s="15" t="s">
        <v>39</v>
      </c>
      <c r="H192" s="25">
        <f>Fixture!$B$4</f>
        <v>0</v>
      </c>
      <c r="I192" s="7"/>
      <c r="J192" s="20" t="s">
        <v>39</v>
      </c>
      <c r="K192" s="25">
        <f>Fixture!$B$4</f>
        <v>0</v>
      </c>
      <c r="L192" s="1"/>
      <c r="M192" s="1"/>
      <c r="N192" s="7"/>
      <c r="O192" s="15" t="s">
        <v>39</v>
      </c>
      <c r="P192" s="25">
        <f>Fixture!$B$4</f>
        <v>0</v>
      </c>
      <c r="R192" s="7"/>
      <c r="S192" s="20" t="s">
        <v>39</v>
      </c>
      <c r="T192" s="25">
        <f>Fixture!$B$4</f>
        <v>0</v>
      </c>
    </row>
    <row r="193" spans="1:20" ht="18">
      <c r="A193" s="9"/>
      <c r="B193" s="20" t="s">
        <v>40</v>
      </c>
      <c r="C193" s="22">
        <f>Fixture!$D$5</f>
        <v>1</v>
      </c>
      <c r="D193" s="1"/>
      <c r="E193" s="1"/>
      <c r="F193" s="9"/>
      <c r="G193" s="15" t="s">
        <v>40</v>
      </c>
      <c r="H193" s="22">
        <f>Fixture!$G$5</f>
        <v>2</v>
      </c>
      <c r="I193" s="9"/>
      <c r="J193" s="20" t="s">
        <v>40</v>
      </c>
      <c r="K193" s="22">
        <f>Fixture!$J$5</f>
        <v>3</v>
      </c>
      <c r="L193" s="1"/>
      <c r="M193" s="1"/>
      <c r="N193" s="9"/>
      <c r="O193" s="15" t="s">
        <v>40</v>
      </c>
      <c r="P193" s="22">
        <f>Fixture!$M$5</f>
        <v>4</v>
      </c>
      <c r="R193" s="9"/>
      <c r="S193" s="20" t="s">
        <v>40</v>
      </c>
      <c r="T193" s="22" t="e">
        <f>Fixture!#REF!</f>
        <v>#REF!</v>
      </c>
    </row>
    <row r="194" spans="1:20">
      <c r="A194" s="7"/>
      <c r="B194" s="21" t="s">
        <v>41</v>
      </c>
      <c r="C194" s="22" t="str">
        <f>$C$5</f>
        <v>LIBRES</v>
      </c>
      <c r="D194" s="1"/>
      <c r="E194" s="1"/>
      <c r="F194" s="7"/>
      <c r="G194" s="19" t="s">
        <v>41</v>
      </c>
      <c r="H194" s="22" t="str">
        <f>$C$5</f>
        <v>LIBRES</v>
      </c>
      <c r="I194" s="7"/>
      <c r="J194" s="21" t="s">
        <v>41</v>
      </c>
      <c r="K194" s="22" t="str">
        <f>$C$5</f>
        <v>LIBRES</v>
      </c>
      <c r="L194" s="1"/>
      <c r="M194" s="1"/>
      <c r="N194" s="7"/>
      <c r="O194" s="19" t="s">
        <v>41</v>
      </c>
      <c r="P194" s="22" t="str">
        <f>$C$5</f>
        <v>LIBRES</v>
      </c>
      <c r="R194" s="7"/>
      <c r="S194" s="21" t="s">
        <v>41</v>
      </c>
      <c r="T194" s="22" t="str">
        <f>$C$5</f>
        <v>LIBRES</v>
      </c>
    </row>
    <row r="195" spans="1:20" ht="15">
      <c r="A195" s="14" t="str">
        <f>A6</f>
        <v>LIBRES</v>
      </c>
      <c r="B195" s="2"/>
      <c r="C195" s="16" t="s">
        <v>43</v>
      </c>
      <c r="D195" s="5"/>
      <c r="E195" s="5"/>
      <c r="F195" s="14" t="str">
        <f>A6</f>
        <v>LIBRES</v>
      </c>
      <c r="G195" s="2"/>
      <c r="H195" s="16" t="s">
        <v>43</v>
      </c>
      <c r="I195" s="14" t="str">
        <f>A6</f>
        <v>LIBRES</v>
      </c>
      <c r="J195" s="2"/>
      <c r="K195" s="16" t="s">
        <v>43</v>
      </c>
      <c r="L195" s="5"/>
      <c r="M195" s="5"/>
      <c r="N195" s="14" t="str">
        <f>A6</f>
        <v>LIBRES</v>
      </c>
      <c r="O195" s="2"/>
      <c r="P195" s="16" t="s">
        <v>43</v>
      </c>
      <c r="R195" s="14" t="str">
        <f>A6</f>
        <v>LIBRES</v>
      </c>
      <c r="S195" s="2"/>
      <c r="T195" s="16" t="s">
        <v>43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99" t="s">
        <v>44</v>
      </c>
      <c r="B201" s="100"/>
      <c r="C201" s="8"/>
      <c r="D201" s="1"/>
      <c r="E201" s="1"/>
      <c r="F201" s="99" t="s">
        <v>44</v>
      </c>
      <c r="G201" s="100"/>
      <c r="H201" s="8"/>
      <c r="I201" s="99" t="s">
        <v>44</v>
      </c>
      <c r="J201" s="100"/>
      <c r="K201" s="8"/>
      <c r="L201" s="1"/>
      <c r="M201" s="1"/>
      <c r="N201" s="99" t="s">
        <v>44</v>
      </c>
      <c r="O201" s="100"/>
      <c r="P201" s="8"/>
      <c r="R201" s="99" t="s">
        <v>44</v>
      </c>
      <c r="S201" s="100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Fixture</vt:lpstr>
      <vt:lpstr>Referees</vt:lpstr>
      <vt:lpstr>Hoja1</vt:lpstr>
    </vt:vector>
  </TitlesOfParts>
  <Manager/>
  <Company>LICAP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Julio Badino</dc:creator>
  <cp:keywords/>
  <dc:description/>
  <cp:lastModifiedBy>Matias</cp:lastModifiedBy>
  <cp:revision/>
  <dcterms:created xsi:type="dcterms:W3CDTF">2004-05-13T12:19:46Z</dcterms:created>
  <dcterms:modified xsi:type="dcterms:W3CDTF">2017-06-25T17:15:39Z</dcterms:modified>
  <cp:category/>
  <cp:contentStatus/>
</cp:coreProperties>
</file>